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defaultThemeVersion="124226"/>
  <bookViews>
    <workbookView xWindow="-120" yWindow="-120" windowWidth="29040" windowHeight="15720" tabRatio="500"/>
  </bookViews>
  <sheets>
    <sheet name="Аркуш1" sheetId="1" r:id="rId1"/>
  </sheets>
  <definedNames>
    <definedName name="_xlnm.Print_Area" localSheetId="0">Аркуш1!$A$1:$J$74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1" i="1" l="1"/>
  <c r="G67" i="1"/>
  <c r="G51" i="1"/>
  <c r="G36" i="1" l="1"/>
  <c r="J70" i="1" l="1"/>
  <c r="I70" i="1"/>
  <c r="H70" i="1"/>
  <c r="G69" i="1" l="1"/>
  <c r="G66" i="1" l="1"/>
  <c r="G35" i="1"/>
  <c r="G60" i="1" l="1"/>
  <c r="G62" i="1"/>
  <c r="G61" i="1"/>
  <c r="G34" i="1" l="1"/>
  <c r="G49" i="1" l="1"/>
  <c r="G33" i="1" l="1"/>
  <c r="G32" i="1"/>
  <c r="G54" i="1" l="1"/>
  <c r="G48" i="1"/>
  <c r="G63" i="1"/>
  <c r="G29" i="1"/>
  <c r="G65" i="1"/>
  <c r="G64" i="1"/>
  <c r="G59" i="1"/>
  <c r="G57" i="1"/>
  <c r="G56" i="1"/>
  <c r="G55" i="1"/>
  <c r="G53" i="1"/>
  <c r="G47" i="1"/>
  <c r="G46" i="1"/>
  <c r="G45" i="1"/>
  <c r="G44" i="1"/>
  <c r="G43" i="1"/>
  <c r="G42" i="1"/>
  <c r="G41" i="1"/>
  <c r="G40" i="1"/>
  <c r="G39" i="1"/>
  <c r="G38" i="1"/>
  <c r="G31" i="1"/>
  <c r="G30" i="1"/>
  <c r="G28" i="1"/>
  <c r="G27" i="1"/>
  <c r="G26" i="1"/>
  <c r="G25" i="1"/>
  <c r="G24" i="1"/>
  <c r="G23" i="1"/>
  <c r="G22" i="1"/>
  <c r="G20" i="1"/>
  <c r="G19" i="1"/>
  <c r="G18" i="1"/>
  <c r="G70" i="1" l="1"/>
</calcChain>
</file>

<file path=xl/sharedStrings.xml><?xml version="1.0" encoding="utf-8"?>
<sst xmlns="http://schemas.openxmlformats.org/spreadsheetml/2006/main" count="227" uniqueCount="178">
  <si>
    <t>Додаток 6</t>
  </si>
  <si>
    <t>РОЗПОДІЛ</t>
  </si>
  <si>
    <t>(код бюджету)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</si>
  <si>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</si>
  <si>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</si>
  <si>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</si>
  <si>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</si>
  <si>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</si>
  <si>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Найменування місцевої/ регіональної програми</t>
  </si>
  <si>
    <t>Дата та номер документа, яким затверджено місцеву регіональну програму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</si>
  <si>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</si>
  <si>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</si>
  <si>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</si>
  <si>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</si>
  <si>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</si>
  <si>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0200000</t>
  </si>
  <si>
    <t>Виконавчий комітет Стрийської міської ради</t>
  </si>
  <si>
    <t>0217130</t>
  </si>
  <si>
    <t>0421</t>
  </si>
  <si>
    <t xml:space="preserve">Здійснення заходів із землеустрою </t>
  </si>
  <si>
    <t>0217110</t>
  </si>
  <si>
    <t>Реалізація програм у галузі сільського господарства</t>
  </si>
  <si>
    <t>0218410</t>
  </si>
  <si>
    <t>0830</t>
  </si>
  <si>
    <t xml:space="preserve">Фінансова підтримка засобів масової інформації </t>
  </si>
  <si>
    <t>0210180</t>
  </si>
  <si>
    <t>0180</t>
  </si>
  <si>
    <t>0133</t>
  </si>
  <si>
    <t>Інша діяльність у сфері державного управління</t>
  </si>
  <si>
    <t>«Програма сприяння виконанню рішень судів і інших виконавчих документів та сплати судового збору»</t>
  </si>
  <si>
    <t xml:space="preserve">Програма фінансового забезпечення представницьких витрат та інших видатків,пов"язаних із діяльністю  Стрийської міської ради, на 2021-2025 роки </t>
  </si>
  <si>
    <t>№561 від 29.07.2021</t>
  </si>
  <si>
    <t>Організація та проведення громадських робіт</t>
  </si>
  <si>
    <t>0218110</t>
  </si>
  <si>
    <t>8110</t>
  </si>
  <si>
    <t>0320</t>
  </si>
  <si>
    <t>Заходи із запобігання та ліквідації надзвичайних ситуацій та наслідків стихійного лиха</t>
  </si>
  <si>
    <t>0217622</t>
  </si>
  <si>
    <t>7622</t>
  </si>
  <si>
    <t>0470</t>
  </si>
  <si>
    <t>Реалізація програм і заходів в галузі туризму та курортів</t>
  </si>
  <si>
    <t>«Програма розвитку туризму та промоції Стрийської міської територіальної громади на 2021-2025 роки »</t>
  </si>
  <si>
    <t>№304 від 29.04.2021</t>
  </si>
  <si>
    <t>0726</t>
  </si>
  <si>
    <t>Первинна медична допомога населенню, що надається центрами первинної медичної (медико-санітарної) допомоги</t>
  </si>
  <si>
    <t>0731</t>
  </si>
  <si>
    <t>Багатопрофільна стаціонарна медична допомога населенню</t>
  </si>
  <si>
    <t>0763</t>
  </si>
  <si>
    <t>Інші програми та заходи у сфері охорони здоров’я</t>
  </si>
  <si>
    <t>0725</t>
  </si>
  <si>
    <t>Первинна медична допомога населенню, що надається фельдшерсько-акушерськими пунктами</t>
  </si>
  <si>
    <t>0721</t>
  </si>
  <si>
    <t xml:space="preserve">Первинна медична допомога населенню, що надається амбулаторно-поліклінічними закладами(відділеннями) </t>
  </si>
  <si>
    <t>0800000</t>
  </si>
  <si>
    <t xml:space="preserve">Управління соціального захисту населення </t>
  </si>
  <si>
    <t>0813242</t>
  </si>
  <si>
    <t>1090</t>
  </si>
  <si>
    <t>Інші заходи  у сфері соціального захисту і соціального забезпечення</t>
  </si>
  <si>
    <t>0813180</t>
  </si>
  <si>
    <t>1060</t>
  </si>
  <si>
    <t>Надання пільг населенню(крім ветеранів війни і праці, військової служби, органів внутрішніх справ та громадян, які постраждали внаслідок Чорнобильської катастрофи),на оплату житлово –комунальних послуг</t>
  </si>
  <si>
    <t>0813031</t>
  </si>
  <si>
    <t>3031</t>
  </si>
  <si>
    <t>1030</t>
  </si>
  <si>
    <t>Надання інших пільг окремим категоріям громадян відповідно до законодавства</t>
  </si>
  <si>
    <t>0813032</t>
  </si>
  <si>
    <t>3032</t>
  </si>
  <si>
    <t>1070</t>
  </si>
  <si>
    <t xml:space="preserve">Надання пільг окремим категоріям громадян з оплати послуг зв`язку </t>
  </si>
  <si>
    <t>0813033</t>
  </si>
  <si>
    <t xml:space="preserve"> Компенсаційні виплати на пільговий проїзд автомобільним транспортом окремим категоріям громадян</t>
  </si>
  <si>
    <t>0813035</t>
  </si>
  <si>
    <t>Компенсаційні виплати за пільговий проїзд окремих категорій громадян на залізничному транспорті</t>
  </si>
  <si>
    <t>0813192</t>
  </si>
  <si>
    <t>Надання фінансової підтримки громадським організаціям ветеранів і осіб з інвалідністю ,діяльність яких має соціальну спрямованість</t>
  </si>
  <si>
    <t>1000000</t>
  </si>
  <si>
    <t>Управління культури, молоді та спорту</t>
  </si>
  <si>
    <t>0810</t>
  </si>
  <si>
    <t>Підтримка спорту вищих досягнень та організацій, які здійснюють фізкультурно-спортивну діяльність в регіоні</t>
  </si>
  <si>
    <t>1014020</t>
  </si>
  <si>
    <t>0822</t>
  </si>
  <si>
    <t>Фінансова підтримка філармоній, художніх і музичних колективів, ансамблів, концертних та циркових організацій</t>
  </si>
  <si>
    <t>1200000</t>
  </si>
  <si>
    <t>Управління  житлово-комунального господарства</t>
  </si>
  <si>
    <t>0620</t>
  </si>
  <si>
    <t xml:space="preserve">Організація благоустрою населених пунктів </t>
  </si>
  <si>
    <t>0540</t>
  </si>
  <si>
    <t>Природоохоронні заходи за рахунок цільових фондів</t>
  </si>
  <si>
    <t>Заходи з енергозбереження</t>
  </si>
  <si>
    <t>0456</t>
  </si>
  <si>
    <t>Утримання та розвиток автомобільних доріг та дорожньої інфраструктури за рахунок коштів місцевого бюджету</t>
  </si>
  <si>
    <t>0380</t>
  </si>
  <si>
    <t>Інші заходи громадського порядку та безпеки</t>
  </si>
  <si>
    <t>X</t>
  </si>
  <si>
    <t>УСЬОГО</t>
  </si>
  <si>
    <t>Програма підтримки галузі тваринництва територіальної громади Стрийської міської ради на 2022-25 роки</t>
  </si>
  <si>
    <t>№919 від 27.01.2022р.</t>
  </si>
  <si>
    <t>Програма підтримки розвитку сільськогогосподарських обслуговуючих кооперативів територіальної громади Стрийської міської ради на 2022-25 роки</t>
  </si>
  <si>
    <t>№918 від 27.01.2022р.</t>
  </si>
  <si>
    <t>0212111</t>
  </si>
  <si>
    <t>0212010</t>
  </si>
  <si>
    <t>0212152</t>
  </si>
  <si>
    <t>0212112</t>
  </si>
  <si>
    <t>0212113</t>
  </si>
  <si>
    <t xml:space="preserve"> </t>
  </si>
  <si>
    <t>0218230</t>
  </si>
  <si>
    <t>8230</t>
  </si>
  <si>
    <t>0813210</t>
  </si>
  <si>
    <t>Програма  моніторингу, локалізації та контролювання чисельності чужорідних (інвазивних) видів рослин на території територіальної громади Стрийської міської ради на період 2022-2025роки</t>
  </si>
  <si>
    <t>Програма догляду за внутрішньогосподарською інженерною інфраструктурою меліоративних систем територіальної громади Стрийської міської ради на 2022-2025 роки</t>
  </si>
  <si>
    <t>№916 від 27.01.2022</t>
  </si>
  <si>
    <t>№917 від 27.01.2022</t>
  </si>
  <si>
    <t>1210180</t>
  </si>
  <si>
    <t>Управління комунальним майном</t>
  </si>
  <si>
    <t>0490</t>
  </si>
  <si>
    <t>Інші заходи, пов"язані з економічною діяльністю</t>
  </si>
  <si>
    <t>1015062</t>
  </si>
  <si>
    <t>0218240</t>
  </si>
  <si>
    <t xml:space="preserve">Заходи та роботи з територіальної оборони </t>
  </si>
  <si>
    <t>витрат місцевого бюджету на реалізацію місцевих/регіональних програм у 2025 році</t>
  </si>
  <si>
    <t>Програма « Нашим слухачам найповніша і найсвіжіша місцева інформація» на 2025 рік</t>
  </si>
  <si>
    <t>Програма розвитку Комунального некомерційного підприємства"Центр первинної медико-санітарної допомоги м.Стрия"Стрийської міської ради Львівської області на 2025 рік</t>
  </si>
  <si>
    <t>Програма розвитку Комунального некомерційного підприємства Стрийської міської ради"Територіальне медичне об"єднання"Стрийська міська об"єднана лікарня""на 2025рік</t>
  </si>
  <si>
    <t>Програма  розвитку Комунального некомерційного підприємства "Стрийський центр первинної медико-санітарної допомоги" Стрийської міської ради  на 2025 рік"</t>
  </si>
  <si>
    <t>"Програма підтримки функціонування медичних пунктів тимчасового базування(пунктів здоров"я)У Стрийській територіальній громаді на 2025 рік"</t>
  </si>
  <si>
    <t>Програма"Поліцейський офіцер громади Стрийської міської територіальної громади на 2025рік"</t>
  </si>
  <si>
    <t>Програма «Охорона та збереження об"єктів культурної спадщини Стрийської міської територіальної громади на 2025 рік"</t>
  </si>
  <si>
    <t>0214084</t>
  </si>
  <si>
    <t>0829</t>
  </si>
  <si>
    <t>Проектування, реставрація та охорона пам`яток культурної спадщини</t>
  </si>
  <si>
    <t>Програма "Матеріально-технічне забезпечення підрозділів територіальної оборони" на 2025 рік</t>
  </si>
  <si>
    <t>Комплексна програма"Соціальний захист та підтримка незахищених категорій населення на 2025рік "</t>
  </si>
  <si>
    <t>Програма"Соціальний захист дітей,які хворіють на рідкісні орфанні захворювання"на 2025 рік</t>
  </si>
  <si>
    <t xml:space="preserve">Комплексна програма "Підтримка учасників АТО(ООС) ,Захисників,Захисниць України та членів їх сімей на 2025 рік " </t>
  </si>
  <si>
    <t>Програма «Фінансова підтримка громадських організацій інвалідів, ветеранів, учасників війни та інших громадських організацій» на 2025 рік</t>
  </si>
  <si>
    <t>Програма"Розвиток донорства крові та її компонентів в Стрийській міській територіальній громаді на 2025рік"</t>
  </si>
  <si>
    <t>№2386 від 29.02.2024</t>
  </si>
  <si>
    <t>Цільова програма організації та проведення громадських робіт Стрийської міської територіальної громади на 2024-2025 роки</t>
  </si>
  <si>
    <t>0600000</t>
  </si>
  <si>
    <t>Управління освіти</t>
  </si>
  <si>
    <t>0611142</t>
  </si>
  <si>
    <t>1142</t>
  </si>
  <si>
    <t>0990</t>
  </si>
  <si>
    <t>Інші програми та заходи у сфері освіти</t>
  </si>
  <si>
    <t>"Програма відшкодування коштів за підвезення учнів Стрийської міської територіальної громади на приміських маршрутах загального користування автомобільним транспортом на 2025 рік"</t>
  </si>
  <si>
    <t>Програма "Фінансова підтримка громадських спортивних організацій у Стрийській міській ТГ"на 2025 рік</t>
  </si>
  <si>
    <t>1013133</t>
  </si>
  <si>
    <t>1040</t>
  </si>
  <si>
    <t>Інші заходи та заклади молодіжної політики</t>
  </si>
  <si>
    <t>Програма"Фінансова підтримка Молодіжної громадської організації"Станиця Стрий Пласту-Національної Скаутської організації України" у Стрийській міській територіальній громаді на 2025рік"</t>
  </si>
  <si>
    <t>Програма"Фінансова підтримка Муніципального камерного чоловічого хору « Каменяр»на 2025рік"</t>
  </si>
  <si>
    <t>Програма"Фінансова підтримка Муніципального естрадно-духового оркестру"Стрий"" на 2025 рік</t>
  </si>
  <si>
    <t>Інші заходи у сфері засобів масової інформації</t>
  </si>
  <si>
    <t>Програма "Підтримка видавництва  книг, інформаційних видань, брошур на 2025 рік"</t>
  </si>
  <si>
    <t>Утримання та фінансова підтримка спортивних споруд</t>
  </si>
  <si>
    <t>"Програма утримання та фінансова підтримка спортивних споруд"на 2025рік</t>
  </si>
  <si>
    <t>"Програма сприяння виконанню рішень судів і інших виконавчих документів та сплати судового збору  Управління ЖКГ Стрийської МР на 2025 рік"</t>
  </si>
  <si>
    <t>Програма утримання об"єктів та майна комунальної власності Стрийської міської ради на 2025 рік</t>
  </si>
  <si>
    <t>Програма відшкодування вартості лікарських засобів та медичних виробів,виданих за пільговими рецептами на 2025 рік</t>
  </si>
  <si>
    <t>Програма «Проведення заходів із землеустрою у 2025 році»</t>
  </si>
  <si>
    <t>0217160</t>
  </si>
  <si>
    <t>7160</t>
  </si>
  <si>
    <t>0423</t>
  </si>
  <si>
    <t>Реалізація програм у галузі  рибного господарства</t>
  </si>
  <si>
    <t>Програма виготовлення паспортів водних об"єктів  та псапортів гідротехнічних споруд на території Стрийської міської териториторіальної громади на 2024-2026 роки</t>
  </si>
  <si>
    <t>Програма використання коштів для накопичення  матеріально-технічних засобів у місцевому резерві цивільного захисту Стрийської міської ради на 2025 рік</t>
  </si>
  <si>
    <t>№2782 від 29.08.2024р.</t>
  </si>
  <si>
    <t xml:space="preserve">«Програма благоустрою на 2025 рік» </t>
  </si>
  <si>
    <t>«Програма природоохоронних заходів місцевого значення на 2025 рік»</t>
  </si>
  <si>
    <t xml:space="preserve">Програма  «Енергозбереження для населення на 2025рік» </t>
  </si>
  <si>
    <t xml:space="preserve">Програма «Утримання та розвиток доріг та дорожньої інфраструктури на 2025 рік» </t>
  </si>
  <si>
    <t>Програма «Встановлення  системи відеоспостереження для охорони громадського порядку та безпеки на 2025 рік»</t>
  </si>
  <si>
    <t>до рішення виконкому міської ради</t>
  </si>
  <si>
    <t xml:space="preserve">"Про проєкт  бюджету Стрийської </t>
  </si>
  <si>
    <t>міської територіальної громади на 2025 рік"</t>
  </si>
  <si>
    <t>від 21.11.2024р. №</t>
  </si>
  <si>
    <t xml:space="preserve">Керуюча справами міськвиконкому </t>
  </si>
  <si>
    <t>Оксана ЗАТВАРНИЦЬКА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</si>
</sst>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\-#,##0.00;#.00,\-"/>
  </numFmts>
  <fonts count="21">
    <font>
      <sz val="10"/>
      <color rgb="FF000000"/>
      <name val="Calibri"/>
      <family val="2"/>
      <charset val="204"/>
    </font>
    <font>
      <sz val="10"/>
      <color theme="1"/>
      <name val="Шрифт основного тексту"/>
      <family val="2"/>
      <charset val="204"/>
    </font>
    <font>
      <sz val="10"/>
      <color theme="1"/>
      <name val="Шрифт основного тексту"/>
      <family val="2"/>
      <charset val="204"/>
    </font>
    <font>
      <b/>
      <sz val="10"/>
      <color indexed="8"/>
      <name val="Calibri"/>
      <family val="2"/>
      <charset val="204"/>
    </font>
    <font>
      <b/>
      <u/>
      <sz val="10"/>
      <color indexed="8"/>
      <name val="Calibri"/>
      <family val="2"/>
      <charset val="204"/>
    </font>
    <font>
      <b/>
      <sz val="8"/>
      <color indexed="8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b/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color theme="1"/>
      <name val="Шрифт основного тексту"/>
      <family val="2"/>
      <charset val="204"/>
    </font>
    <font>
      <sz val="10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color indexed="8"/>
      <name val="Calibri"/>
      <family val="2"/>
      <charset val="204"/>
    </font>
    <font>
      <sz val="10"/>
      <color theme="1"/>
      <name val="Calibri"/>
      <family val="2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7"/>
        <bgColor indexed="27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1" fillId="0" borderId="0"/>
    <xf numFmtId="0" fontId="2" fillId="0" borderId="0"/>
    <xf numFmtId="0" fontId="1" fillId="0" borderId="0"/>
  </cellStyleXfs>
  <cellXfs count="106">
    <xf numFmtId="0" fontId="0" fillId="0" borderId="0" xfId="0"/>
    <xf numFmtId="0" fontId="4" fillId="0" borderId="0" xfId="0" applyFont="1" applyAlignment="1">
      <alignment horizontal="center"/>
    </xf>
    <xf numFmtId="0" fontId="0" fillId="0" borderId="0" xfId="0" applyAlignment="1">
      <alignment horizontal="right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/>
    <xf numFmtId="49" fontId="6" fillId="0" borderId="2" xfId="0" applyNumberFormat="1" applyFont="1" applyBorder="1" applyAlignment="1">
      <alignment horizontal="right" vertical="top"/>
    </xf>
    <xf numFmtId="0" fontId="7" fillId="0" borderId="2" xfId="0" applyFont="1" applyBorder="1" applyAlignment="1">
      <alignment horizontal="center" vertical="top"/>
    </xf>
    <xf numFmtId="0" fontId="6" fillId="0" borderId="2" xfId="0" applyFont="1" applyBorder="1" applyAlignment="1">
      <alignment vertical="center" wrapText="1"/>
    </xf>
    <xf numFmtId="0" fontId="7" fillId="0" borderId="2" xfId="0" applyFont="1" applyBorder="1"/>
    <xf numFmtId="0" fontId="7" fillId="0" borderId="1" xfId="0" applyFont="1" applyBorder="1"/>
    <xf numFmtId="49" fontId="0" fillId="0" borderId="1" xfId="0" applyNumberFormat="1" applyBorder="1" applyAlignment="1">
      <alignment horizontal="right"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164" fontId="0" fillId="0" borderId="1" xfId="0" applyNumberFormat="1" applyBorder="1" applyAlignment="1">
      <alignment horizontal="right" vertical="top" wrapText="1"/>
    </xf>
    <xf numFmtId="2" fontId="0" fillId="0" borderId="1" xfId="0" applyNumberFormat="1" applyBorder="1" applyAlignment="1">
      <alignment vertical="top"/>
    </xf>
    <xf numFmtId="2" fontId="0" fillId="0" borderId="1" xfId="0" applyNumberFormat="1" applyBorder="1"/>
    <xf numFmtId="49" fontId="0" fillId="0" borderId="1" xfId="0" applyNumberFormat="1" applyBorder="1" applyAlignment="1">
      <alignment horizontal="right" vertical="top"/>
    </xf>
    <xf numFmtId="49" fontId="0" fillId="0" borderId="1" xfId="0" applyNumberFormat="1" applyBorder="1" applyAlignment="1">
      <alignment horizontal="right" vertical="top" wrapText="1"/>
    </xf>
    <xf numFmtId="0" fontId="0" fillId="0" borderId="1" xfId="0" applyBorder="1" applyAlignment="1">
      <alignment horizontal="right" vertical="center" wrapText="1"/>
    </xf>
    <xf numFmtId="0" fontId="0" fillId="0" borderId="1" xfId="0" applyBorder="1" applyAlignment="1">
      <alignment horizontal="right" vertical="top" wrapText="1"/>
    </xf>
    <xf numFmtId="49" fontId="0" fillId="0" borderId="1" xfId="0" applyNumberFormat="1" applyBorder="1" applyAlignment="1">
      <alignment horizontal="center" vertical="top"/>
    </xf>
    <xf numFmtId="49" fontId="0" fillId="0" borderId="1" xfId="0" applyNumberFormat="1" applyBorder="1" applyAlignment="1">
      <alignment horizontal="center" vertical="top" wrapText="1"/>
    </xf>
    <xf numFmtId="0" fontId="0" fillId="0" borderId="1" xfId="0" applyBorder="1" applyAlignment="1">
      <alignment vertical="top" wrapText="1"/>
    </xf>
    <xf numFmtId="0" fontId="0" fillId="0" borderId="1" xfId="0" applyBorder="1" applyAlignment="1">
      <alignment vertical="top"/>
    </xf>
    <xf numFmtId="0" fontId="0" fillId="0" borderId="1" xfId="0" applyBorder="1" applyAlignment="1">
      <alignment wrapText="1"/>
    </xf>
    <xf numFmtId="164" fontId="0" fillId="0" borderId="1" xfId="0" applyNumberFormat="1" applyBorder="1" applyAlignment="1">
      <alignment horizontal="right" vertical="top"/>
    </xf>
    <xf numFmtId="4" fontId="0" fillId="0" borderId="1" xfId="0" applyNumberFormat="1" applyBorder="1" applyAlignment="1">
      <alignment horizontal="center" vertical="top" wrapText="1"/>
    </xf>
    <xf numFmtId="4" fontId="0" fillId="0" borderId="1" xfId="0" applyNumberFormat="1" applyBorder="1" applyAlignment="1">
      <alignment vertical="center" wrapText="1"/>
    </xf>
    <xf numFmtId="0" fontId="0" fillId="0" borderId="1" xfId="0" applyBorder="1" applyAlignment="1">
      <alignment horizontal="right" vertical="top"/>
    </xf>
    <xf numFmtId="49" fontId="6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49" fontId="0" fillId="0" borderId="1" xfId="0" applyNumberFormat="1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4" fontId="0" fillId="0" borderId="1" xfId="0" applyNumberForma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top"/>
    </xf>
    <xf numFmtId="0" fontId="0" fillId="0" borderId="1" xfId="0" applyBorder="1" applyAlignment="1">
      <alignment horizontal="center" vertical="top"/>
    </xf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right" vertical="center" wrapText="1"/>
    </xf>
    <xf numFmtId="0" fontId="0" fillId="0" borderId="1" xfId="0" applyBorder="1" applyAlignment="1">
      <alignment horizontal="left" vertical="top" wrapText="1"/>
    </xf>
    <xf numFmtId="0" fontId="6" fillId="2" borderId="1" xfId="0" applyFont="1" applyFill="1" applyBorder="1" applyAlignment="1">
      <alignment horizontal="center"/>
    </xf>
    <xf numFmtId="0" fontId="6" fillId="2" borderId="1" xfId="0" applyFont="1" applyFill="1" applyBorder="1"/>
    <xf numFmtId="164" fontId="6" fillId="2" borderId="1" xfId="0" applyNumberFormat="1" applyFont="1" applyFill="1" applyBorder="1" applyAlignment="1">
      <alignment horizontal="right" vertical="center" wrapText="1"/>
    </xf>
    <xf numFmtId="0" fontId="0" fillId="0" borderId="1" xfId="0" applyBorder="1" applyAlignment="1">
      <alignment horizontal="left" vertical="center" wrapText="1"/>
    </xf>
    <xf numFmtId="0" fontId="3" fillId="0" borderId="0" xfId="0" applyFont="1" applyAlignment="1">
      <alignment horizontal="center"/>
    </xf>
    <xf numFmtId="4" fontId="0" fillId="0" borderId="1" xfId="0" quotePrefix="1" applyNumberFormat="1" applyBorder="1" applyAlignment="1">
      <alignment vertical="top" wrapText="1"/>
    </xf>
    <xf numFmtId="0" fontId="9" fillId="0" borderId="1" xfId="0" applyFont="1" applyBorder="1" applyAlignment="1">
      <alignment vertical="top" wrapText="1"/>
    </xf>
    <xf numFmtId="49" fontId="0" fillId="0" borderId="1" xfId="0" applyNumberFormat="1" applyBorder="1" applyAlignment="1">
      <alignment horizontal="left" vertical="top" wrapText="1"/>
    </xf>
    <xf numFmtId="49" fontId="0" fillId="0" borderId="1" xfId="0" applyNumberFormat="1" applyBorder="1" applyAlignment="1">
      <alignment horizontal="left" vertical="center" wrapText="1"/>
    </xf>
    <xf numFmtId="4" fontId="0" fillId="0" borderId="1" xfId="0" applyNumberFormat="1" applyBorder="1" applyAlignment="1">
      <alignment horizontal="left" vertical="center" wrapText="1"/>
    </xf>
    <xf numFmtId="4" fontId="0" fillId="0" borderId="1" xfId="0" quotePrefix="1" applyNumberFormat="1" applyBorder="1" applyAlignment="1">
      <alignment vertical="center" wrapText="1"/>
    </xf>
    <xf numFmtId="0" fontId="10" fillId="0" borderId="3" xfId="0" applyFont="1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12" fillId="0" borderId="1" xfId="2" quotePrefix="1" applyFont="1" applyBorder="1" applyAlignment="1">
      <alignment horizontal="center" vertical="top" wrapText="1"/>
    </xf>
    <xf numFmtId="4" fontId="12" fillId="0" borderId="1" xfId="2" quotePrefix="1" applyNumberFormat="1" applyFont="1" applyBorder="1" applyAlignment="1">
      <alignment horizontal="center" vertical="top" wrapText="1"/>
    </xf>
    <xf numFmtId="0" fontId="0" fillId="0" borderId="4" xfId="0" applyBorder="1" applyAlignment="1">
      <alignment vertical="top" wrapText="1"/>
    </xf>
    <xf numFmtId="0" fontId="13" fillId="0" borderId="0" xfId="0" applyFont="1"/>
    <xf numFmtId="0" fontId="14" fillId="0" borderId="0" xfId="0" applyFont="1"/>
    <xf numFmtId="0" fontId="14" fillId="0" borderId="0" xfId="0" applyFont="1" applyAlignment="1">
      <alignment horizontal="center"/>
    </xf>
    <xf numFmtId="0" fontId="3" fillId="0" borderId="1" xfId="0" applyFont="1" applyBorder="1" applyAlignment="1">
      <alignment horizontal="right" vertical="top" wrapText="1"/>
    </xf>
    <xf numFmtId="49" fontId="3" fillId="0" borderId="1" xfId="0" applyNumberFormat="1" applyFont="1" applyBorder="1" applyAlignment="1">
      <alignment horizontal="right" vertical="top" wrapText="1"/>
    </xf>
    <xf numFmtId="49" fontId="0" fillId="0" borderId="1" xfId="0" applyNumberFormat="1" applyBorder="1" applyAlignment="1">
      <alignment horizontal="right" vertical="center"/>
    </xf>
    <xf numFmtId="164" fontId="0" fillId="0" borderId="0" xfId="0" applyNumberFormat="1" applyAlignment="1">
      <alignment horizontal="right" vertical="top" wrapText="1"/>
    </xf>
    <xf numFmtId="0" fontId="17" fillId="0" borderId="1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top" wrapText="1"/>
    </xf>
    <xf numFmtId="4" fontId="18" fillId="0" borderId="1" xfId="3" quotePrefix="1" applyNumberFormat="1" applyFont="1" applyBorder="1" applyAlignment="1">
      <alignment vertical="center" wrapText="1"/>
    </xf>
    <xf numFmtId="4" fontId="18" fillId="0" borderId="1" xfId="3" quotePrefix="1" applyNumberFormat="1" applyFont="1" applyBorder="1" applyAlignment="1">
      <alignment vertical="top" wrapText="1"/>
    </xf>
    <xf numFmtId="49" fontId="15" fillId="0" borderId="1" xfId="3" quotePrefix="1" applyNumberFormat="1" applyFont="1" applyBorder="1" applyAlignment="1">
      <alignment horizontal="center" vertical="top" wrapText="1"/>
    </xf>
    <xf numFmtId="0" fontId="19" fillId="0" borderId="1" xfId="3" quotePrefix="1" applyFont="1" applyBorder="1" applyAlignment="1">
      <alignment horizontal="center" vertical="top" wrapText="1"/>
    </xf>
    <xf numFmtId="4" fontId="19" fillId="0" borderId="1" xfId="3" quotePrefix="1" applyNumberFormat="1" applyFont="1" applyBorder="1" applyAlignment="1">
      <alignment horizontal="center" vertical="top" wrapText="1"/>
    </xf>
    <xf numFmtId="4" fontId="8" fillId="0" borderId="1" xfId="3" quotePrefix="1" applyNumberFormat="1" applyFont="1" applyBorder="1" applyAlignment="1">
      <alignment horizontal="left" vertical="top" wrapText="1"/>
    </xf>
    <xf numFmtId="0" fontId="0" fillId="0" borderId="1" xfId="0" quotePrefix="1" applyBorder="1" applyAlignment="1">
      <alignment horizontal="center" vertical="top" wrapText="1"/>
    </xf>
    <xf numFmtId="4" fontId="0" fillId="0" borderId="1" xfId="0" quotePrefix="1" applyNumberForma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49" fontId="17" fillId="0" borderId="1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vertical="top" wrapText="1"/>
    </xf>
    <xf numFmtId="0" fontId="17" fillId="0" borderId="1" xfId="0" applyFont="1" applyBorder="1" applyAlignment="1">
      <alignment horizontal="right" vertical="top"/>
    </xf>
    <xf numFmtId="0" fontId="7" fillId="0" borderId="3" xfId="0" applyFont="1" applyBorder="1" applyAlignment="1">
      <alignment horizontal="center" vertical="top" wrapText="1"/>
    </xf>
    <xf numFmtId="0" fontId="20" fillId="0" borderId="0" xfId="0" applyFont="1" applyAlignment="1">
      <alignment horizontal="left"/>
    </xf>
    <xf numFmtId="0" fontId="0" fillId="0" borderId="2" xfId="0" applyBorder="1" applyAlignment="1">
      <alignment horizontal="left" vertical="top" wrapText="1"/>
    </xf>
    <xf numFmtId="0" fontId="0" fillId="0" borderId="2" xfId="0" applyBorder="1" applyAlignment="1">
      <alignment horizontal="left" vertical="center" wrapText="1"/>
    </xf>
    <xf numFmtId="0" fontId="17" fillId="0" borderId="2" xfId="0" applyFont="1" applyBorder="1" applyAlignment="1">
      <alignment horizontal="left" vertical="top" wrapText="1"/>
    </xf>
    <xf numFmtId="4" fontId="0" fillId="0" borderId="1" xfId="0" quotePrefix="1" applyNumberFormat="1" applyBorder="1" applyAlignment="1">
      <alignment horizontal="left" vertical="top" wrapText="1"/>
    </xf>
    <xf numFmtId="4" fontId="0" fillId="0" borderId="2" xfId="0" quotePrefix="1" applyNumberFormat="1" applyBorder="1" applyAlignment="1">
      <alignment horizontal="left" vertical="top" wrapText="1"/>
    </xf>
    <xf numFmtId="0" fontId="0" fillId="0" borderId="4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4" fontId="12" fillId="0" borderId="1" xfId="2" quotePrefix="1" applyNumberFormat="1" applyFont="1" applyBorder="1" applyAlignment="1">
      <alignment vertical="top" wrapText="1"/>
    </xf>
    <xf numFmtId="0" fontId="6" fillId="0" borderId="1" xfId="0" applyFont="1" applyBorder="1" applyAlignment="1">
      <alignment horizontal="left" vertical="top" wrapText="1"/>
    </xf>
    <xf numFmtId="0" fontId="15" fillId="0" borderId="0" xfId="0" applyFont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4" fillId="0" borderId="0" xfId="0" applyFont="1" applyAlignment="1">
      <alignment horizontal="center"/>
    </xf>
    <xf numFmtId="0" fontId="0" fillId="0" borderId="2" xfId="0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2" xfId="0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16" fillId="0" borderId="0" xfId="0" applyFont="1" applyAlignment="1">
      <alignment horizontal="center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center" vertical="top" wrapText="1"/>
    </xf>
    <xf numFmtId="0" fontId="0" fillId="0" borderId="2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</cellXfs>
  <cellStyles count="4">
    <cellStyle name="Обычный" xfId="0" builtinId="0"/>
    <cellStyle name="Обычный 2" xfId="1"/>
    <cellStyle name="Обычный 3" xfId="3"/>
    <cellStyle name="Обычный 4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0"/>
  <sheetViews>
    <sheetView tabSelected="1" view="pageBreakPreview" topLeftCell="A55" zoomScaleNormal="75" zoomScaleSheetLayoutView="100" workbookViewId="0">
      <selection activeCell="D64" sqref="D64"/>
    </sheetView>
  </sheetViews>
  <sheetFormatPr defaultColWidth="8.7109375" defaultRowHeight="12.75"/>
  <cols>
    <col min="1" max="1" width="13.140625" customWidth="1"/>
    <col min="2" max="2" width="7" customWidth="1"/>
    <col min="3" max="3" width="6.42578125" customWidth="1"/>
    <col min="4" max="4" width="27.5703125" customWidth="1"/>
    <col min="5" max="5" width="44.85546875" customWidth="1"/>
    <col min="6" max="6" width="13.7109375" customWidth="1"/>
    <col min="7" max="7" width="19.42578125" customWidth="1"/>
    <col min="8" max="8" width="17.5703125" customWidth="1"/>
    <col min="9" max="9" width="15.85546875" customWidth="1"/>
    <col min="10" max="10" width="16.28515625" customWidth="1"/>
  </cols>
  <sheetData>
    <row r="1" spans="1:10" ht="15.75">
      <c r="H1" s="61" t="s">
        <v>0</v>
      </c>
      <c r="I1" s="61"/>
    </row>
    <row r="2" spans="1:10">
      <c r="H2" t="s">
        <v>172</v>
      </c>
    </row>
    <row r="3" spans="1:10">
      <c r="H3" t="s">
        <v>173</v>
      </c>
    </row>
    <row r="4" spans="1:10">
      <c r="H4" t="s">
        <v>174</v>
      </c>
    </row>
    <row r="5" spans="1:10">
      <c r="H5" t="s">
        <v>175</v>
      </c>
    </row>
    <row r="8" spans="1:10">
      <c r="A8" s="62"/>
      <c r="B8" s="62"/>
      <c r="C8" s="62"/>
      <c r="D8" s="62"/>
      <c r="E8" s="63" t="s">
        <v>1</v>
      </c>
      <c r="F8" s="62"/>
      <c r="G8" s="62"/>
      <c r="H8" s="62"/>
      <c r="I8" s="62"/>
      <c r="J8" s="62"/>
    </row>
    <row r="9" spans="1:10">
      <c r="A9" s="93" t="s">
        <v>119</v>
      </c>
      <c r="B9" s="93"/>
      <c r="C9" s="93"/>
      <c r="D9" s="93"/>
      <c r="E9" s="93"/>
      <c r="F9" s="93"/>
      <c r="G9" s="93"/>
      <c r="H9" s="93"/>
      <c r="I9" s="93"/>
      <c r="J9" s="93"/>
    </row>
    <row r="10" spans="1:10">
      <c r="A10" s="49"/>
      <c r="B10" s="49"/>
      <c r="C10" s="49"/>
      <c r="D10" s="49"/>
      <c r="E10" s="49"/>
      <c r="F10" s="49"/>
      <c r="G10" s="49"/>
      <c r="H10" s="49"/>
      <c r="I10" s="49"/>
      <c r="J10" s="49"/>
    </row>
    <row r="12" spans="1:10">
      <c r="A12" s="1">
        <v>1358100000</v>
      </c>
    </row>
    <row r="13" spans="1:10">
      <c r="A13" t="s">
        <v>2</v>
      </c>
      <c r="J13" s="2" t="s">
        <v>3</v>
      </c>
    </row>
    <row r="14" spans="1:10" ht="12.75" customHeight="1">
      <c r="A14" s="94" t="s">
        <v>4</v>
      </c>
      <c r="B14" s="94" t="s">
        <v>5</v>
      </c>
      <c r="C14" s="94" t="s">
        <v>6</v>
      </c>
      <c r="D14" s="95" t="s">
        <v>7</v>
      </c>
      <c r="E14" s="95" t="s">
        <v>8</v>
      </c>
      <c r="F14" s="94" t="s">
        <v>9</v>
      </c>
      <c r="G14" s="95" t="s">
        <v>10</v>
      </c>
      <c r="H14" s="95" t="s">
        <v>11</v>
      </c>
      <c r="I14" s="95" t="s">
        <v>12</v>
      </c>
      <c r="J14" s="95"/>
    </row>
    <row r="15" spans="1:10" ht="136.5" customHeight="1">
      <c r="A15" s="94"/>
      <c r="B15" s="94"/>
      <c r="C15" s="94"/>
      <c r="D15" s="94"/>
      <c r="E15" s="94"/>
      <c r="F15" s="94"/>
      <c r="G15" s="95"/>
      <c r="H15" s="95"/>
      <c r="I15" s="3" t="s">
        <v>13</v>
      </c>
      <c r="J15" s="3" t="s">
        <v>14</v>
      </c>
    </row>
    <row r="16" spans="1:10">
      <c r="A16" s="4">
        <v>1</v>
      </c>
      <c r="B16" s="4">
        <v>2</v>
      </c>
      <c r="C16" s="4">
        <v>3</v>
      </c>
      <c r="D16" s="4">
        <v>4</v>
      </c>
      <c r="E16" s="4">
        <v>5</v>
      </c>
      <c r="F16" s="4">
        <v>6</v>
      </c>
      <c r="G16" s="4">
        <v>7</v>
      </c>
      <c r="H16" s="4">
        <v>8</v>
      </c>
      <c r="I16" s="4">
        <v>9</v>
      </c>
      <c r="J16" s="4">
        <v>10</v>
      </c>
    </row>
    <row r="17" spans="1:10" ht="30">
      <c r="A17" s="5" t="s">
        <v>15</v>
      </c>
      <c r="B17" s="6"/>
      <c r="C17" s="6"/>
      <c r="D17" s="7" t="s">
        <v>16</v>
      </c>
      <c r="E17" s="8"/>
      <c r="F17" s="9"/>
      <c r="G17" s="9"/>
      <c r="H17" s="9"/>
      <c r="I17" s="9"/>
      <c r="J17" s="9"/>
    </row>
    <row r="18" spans="1:10" ht="33" customHeight="1">
      <c r="A18" s="18" t="s">
        <v>17</v>
      </c>
      <c r="B18" s="23">
        <v>7130</v>
      </c>
      <c r="C18" s="18" t="s">
        <v>18</v>
      </c>
      <c r="D18" s="23" t="s">
        <v>19</v>
      </c>
      <c r="E18" s="44" t="s">
        <v>159</v>
      </c>
      <c r="F18" s="13"/>
      <c r="G18" s="14">
        <f t="shared" ref="G18:G26" si="0">SUM(H18+I18)</f>
        <v>2600000</v>
      </c>
      <c r="H18" s="15">
        <v>2600000</v>
      </c>
      <c r="I18" s="16"/>
      <c r="J18" s="16"/>
    </row>
    <row r="19" spans="1:10" ht="43.5" customHeight="1">
      <c r="A19" s="17" t="s">
        <v>20</v>
      </c>
      <c r="B19" s="18">
        <v>7110</v>
      </c>
      <c r="C19" s="18" t="s">
        <v>18</v>
      </c>
      <c r="D19" s="23" t="s">
        <v>21</v>
      </c>
      <c r="E19" s="48" t="s">
        <v>95</v>
      </c>
      <c r="F19" s="56" t="s">
        <v>96</v>
      </c>
      <c r="G19" s="14">
        <f t="shared" si="0"/>
        <v>200000</v>
      </c>
      <c r="H19" s="15">
        <v>200000</v>
      </c>
      <c r="I19" s="15"/>
      <c r="J19" s="15"/>
    </row>
    <row r="20" spans="1:10" ht="54" customHeight="1">
      <c r="A20" s="17" t="s">
        <v>20</v>
      </c>
      <c r="B20" s="18">
        <v>7110</v>
      </c>
      <c r="C20" s="18" t="s">
        <v>18</v>
      </c>
      <c r="D20" s="23" t="s">
        <v>21</v>
      </c>
      <c r="E20" s="44" t="s">
        <v>97</v>
      </c>
      <c r="F20" s="56" t="s">
        <v>98</v>
      </c>
      <c r="G20" s="14">
        <f t="shared" si="0"/>
        <v>200000</v>
      </c>
      <c r="H20" s="15">
        <v>200000</v>
      </c>
      <c r="I20" s="15"/>
      <c r="J20" s="15"/>
    </row>
    <row r="21" spans="1:10" ht="54" customHeight="1">
      <c r="A21" s="17" t="s">
        <v>160</v>
      </c>
      <c r="B21" s="21" t="s">
        <v>161</v>
      </c>
      <c r="C21" s="22" t="s">
        <v>162</v>
      </c>
      <c r="D21" s="44" t="s">
        <v>163</v>
      </c>
      <c r="E21" s="44" t="s">
        <v>164</v>
      </c>
      <c r="F21" s="82" t="s">
        <v>166</v>
      </c>
      <c r="G21" s="14">
        <f t="shared" si="0"/>
        <v>200000</v>
      </c>
      <c r="H21" s="15">
        <v>200000</v>
      </c>
      <c r="I21" s="15"/>
      <c r="J21" s="15"/>
    </row>
    <row r="22" spans="1:10" ht="36" customHeight="1">
      <c r="A22" s="17" t="s">
        <v>22</v>
      </c>
      <c r="B22" s="24">
        <v>8410</v>
      </c>
      <c r="C22" s="17" t="s">
        <v>23</v>
      </c>
      <c r="D22" s="23" t="s">
        <v>24</v>
      </c>
      <c r="E22" s="48" t="s">
        <v>120</v>
      </c>
      <c r="F22" s="13"/>
      <c r="G22" s="14">
        <f t="shared" si="0"/>
        <v>1740800</v>
      </c>
      <c r="H22" s="26">
        <v>1740800</v>
      </c>
      <c r="I22" s="26"/>
      <c r="J22" s="26"/>
    </row>
    <row r="23" spans="1:10" ht="43.5" customHeight="1">
      <c r="A23" s="17" t="s">
        <v>25</v>
      </c>
      <c r="B23" s="18" t="s">
        <v>26</v>
      </c>
      <c r="C23" s="18" t="s">
        <v>27</v>
      </c>
      <c r="D23" s="23" t="s">
        <v>28</v>
      </c>
      <c r="E23" s="48" t="s">
        <v>29</v>
      </c>
      <c r="F23" s="13"/>
      <c r="G23" s="14">
        <f t="shared" si="0"/>
        <v>200000</v>
      </c>
      <c r="H23" s="26">
        <v>200000</v>
      </c>
      <c r="I23" s="26"/>
      <c r="J23" s="26"/>
    </row>
    <row r="24" spans="1:10" ht="53.25" customHeight="1">
      <c r="A24" s="17" t="s">
        <v>25</v>
      </c>
      <c r="B24" s="17" t="s">
        <v>26</v>
      </c>
      <c r="C24" s="22" t="s">
        <v>27</v>
      </c>
      <c r="D24" s="23" t="s">
        <v>28</v>
      </c>
      <c r="E24" s="48" t="s">
        <v>30</v>
      </c>
      <c r="F24" s="13" t="s">
        <v>31</v>
      </c>
      <c r="G24" s="14">
        <f t="shared" si="0"/>
        <v>800000</v>
      </c>
      <c r="H24" s="26">
        <v>800000</v>
      </c>
      <c r="I24" s="26"/>
      <c r="J24" s="26"/>
    </row>
    <row r="25" spans="1:10" ht="54.75" customHeight="1">
      <c r="A25" s="20" t="s">
        <v>33</v>
      </c>
      <c r="B25" s="20" t="s">
        <v>34</v>
      </c>
      <c r="C25" s="27" t="s">
        <v>35</v>
      </c>
      <c r="D25" s="28" t="s">
        <v>36</v>
      </c>
      <c r="E25" s="48" t="s">
        <v>165</v>
      </c>
      <c r="F25" s="13"/>
      <c r="G25" s="14">
        <f t="shared" si="0"/>
        <v>965800</v>
      </c>
      <c r="H25" s="26">
        <v>965800</v>
      </c>
      <c r="I25" s="26"/>
      <c r="J25" s="26"/>
    </row>
    <row r="26" spans="1:10" ht="43.5" customHeight="1">
      <c r="A26" s="17" t="s">
        <v>37</v>
      </c>
      <c r="B26" s="17" t="s">
        <v>38</v>
      </c>
      <c r="C26" s="22" t="s">
        <v>39</v>
      </c>
      <c r="D26" s="11" t="s">
        <v>40</v>
      </c>
      <c r="E26" s="48" t="s">
        <v>41</v>
      </c>
      <c r="F26" s="13" t="s">
        <v>42</v>
      </c>
      <c r="G26" s="14">
        <f t="shared" si="0"/>
        <v>450000</v>
      </c>
      <c r="H26" s="15">
        <v>450000</v>
      </c>
      <c r="I26" s="15"/>
      <c r="J26" s="15"/>
    </row>
    <row r="27" spans="1:10" ht="60.75" customHeight="1">
      <c r="A27" s="18" t="s">
        <v>99</v>
      </c>
      <c r="B27" s="20">
        <v>2111</v>
      </c>
      <c r="C27" s="18" t="s">
        <v>43</v>
      </c>
      <c r="D27" s="11" t="s">
        <v>44</v>
      </c>
      <c r="E27" s="48" t="s">
        <v>121</v>
      </c>
      <c r="F27" s="23"/>
      <c r="G27" s="14">
        <f t="shared" ref="G27:G36" si="1">SUM(H27+I27)</f>
        <v>7548100</v>
      </c>
      <c r="H27" s="15">
        <v>7548100</v>
      </c>
      <c r="I27" s="15"/>
      <c r="J27" s="15"/>
    </row>
    <row r="28" spans="1:10" ht="38.25" customHeight="1">
      <c r="A28" s="17" t="s">
        <v>100</v>
      </c>
      <c r="B28" s="29">
        <v>2010</v>
      </c>
      <c r="C28" s="17" t="s">
        <v>45</v>
      </c>
      <c r="D28" s="23" t="s">
        <v>46</v>
      </c>
      <c r="E28" s="97" t="s">
        <v>122</v>
      </c>
      <c r="F28" s="99"/>
      <c r="G28" s="14">
        <f t="shared" si="1"/>
        <v>40353600</v>
      </c>
      <c r="H28" s="26">
        <v>40353600</v>
      </c>
      <c r="I28" s="26"/>
      <c r="J28" s="26"/>
    </row>
    <row r="29" spans="1:10" ht="33.75" customHeight="1">
      <c r="A29" s="17" t="s">
        <v>101</v>
      </c>
      <c r="B29" s="29">
        <v>2152</v>
      </c>
      <c r="C29" s="17" t="s">
        <v>47</v>
      </c>
      <c r="D29" s="23" t="s">
        <v>48</v>
      </c>
      <c r="E29" s="98"/>
      <c r="F29" s="100"/>
      <c r="G29" s="14">
        <f t="shared" si="1"/>
        <v>1307500</v>
      </c>
      <c r="H29" s="26">
        <v>1307500</v>
      </c>
      <c r="I29" s="26"/>
      <c r="J29" s="26"/>
    </row>
    <row r="30" spans="1:10" ht="60" customHeight="1">
      <c r="A30" s="17" t="s">
        <v>102</v>
      </c>
      <c r="B30" s="29">
        <v>2112</v>
      </c>
      <c r="C30" s="17" t="s">
        <v>49</v>
      </c>
      <c r="D30" s="23" t="s">
        <v>50</v>
      </c>
      <c r="E30" s="104" t="s">
        <v>123</v>
      </c>
      <c r="F30" s="99"/>
      <c r="G30" s="14">
        <f t="shared" si="1"/>
        <v>152000</v>
      </c>
      <c r="H30" s="26">
        <v>152000</v>
      </c>
      <c r="I30" s="24"/>
      <c r="J30" s="24"/>
    </row>
    <row r="31" spans="1:10" ht="54.75" customHeight="1">
      <c r="A31" s="17" t="s">
        <v>103</v>
      </c>
      <c r="B31" s="29">
        <v>2113</v>
      </c>
      <c r="C31" s="17" t="s">
        <v>51</v>
      </c>
      <c r="D31" s="23" t="s">
        <v>52</v>
      </c>
      <c r="E31" s="105"/>
      <c r="F31" s="100"/>
      <c r="G31" s="14">
        <f t="shared" si="1"/>
        <v>7307000</v>
      </c>
      <c r="H31" s="26">
        <v>7307000</v>
      </c>
      <c r="I31" s="15"/>
      <c r="J31" s="15"/>
    </row>
    <row r="32" spans="1:10" ht="54.75" customHeight="1">
      <c r="A32" s="17" t="s">
        <v>103</v>
      </c>
      <c r="B32" s="29">
        <v>2113</v>
      </c>
      <c r="C32" s="17" t="s">
        <v>51</v>
      </c>
      <c r="D32" s="23" t="s">
        <v>52</v>
      </c>
      <c r="E32" s="48" t="s">
        <v>124</v>
      </c>
      <c r="F32" s="57"/>
      <c r="G32" s="14">
        <f t="shared" si="1"/>
        <v>2235900</v>
      </c>
      <c r="H32" s="26">
        <v>2235900</v>
      </c>
      <c r="I32" s="15"/>
      <c r="J32" s="15"/>
    </row>
    <row r="33" spans="1:10" ht="45.75" customHeight="1">
      <c r="A33" s="17" t="s">
        <v>101</v>
      </c>
      <c r="B33" s="29">
        <v>2152</v>
      </c>
      <c r="C33" s="17" t="s">
        <v>47</v>
      </c>
      <c r="D33" s="23" t="s">
        <v>48</v>
      </c>
      <c r="E33" s="84" t="s">
        <v>158</v>
      </c>
      <c r="F33" s="57"/>
      <c r="G33" s="14">
        <f t="shared" si="1"/>
        <v>1524600</v>
      </c>
      <c r="H33" s="26">
        <v>1524600</v>
      </c>
      <c r="I33" s="15"/>
      <c r="J33" s="15"/>
    </row>
    <row r="34" spans="1:10" ht="42.75" customHeight="1">
      <c r="A34" s="18" t="s">
        <v>105</v>
      </c>
      <c r="B34" s="58" t="s">
        <v>106</v>
      </c>
      <c r="C34" s="59" t="s">
        <v>91</v>
      </c>
      <c r="D34" s="91" t="s">
        <v>92</v>
      </c>
      <c r="E34" s="85" t="s">
        <v>125</v>
      </c>
      <c r="F34" s="57"/>
      <c r="G34" s="14">
        <f t="shared" si="1"/>
        <v>7200</v>
      </c>
      <c r="H34" s="26">
        <v>7200</v>
      </c>
      <c r="I34" s="15"/>
      <c r="J34" s="15"/>
    </row>
    <row r="35" spans="1:10" ht="42.75" customHeight="1">
      <c r="A35" s="18" t="s">
        <v>127</v>
      </c>
      <c r="B35" s="23">
        <v>4084</v>
      </c>
      <c r="C35" s="71" t="s">
        <v>128</v>
      </c>
      <c r="D35" s="70" t="s">
        <v>129</v>
      </c>
      <c r="E35" s="84" t="s">
        <v>126</v>
      </c>
      <c r="F35" s="57"/>
      <c r="G35" s="14">
        <f t="shared" si="1"/>
        <v>400000</v>
      </c>
      <c r="H35" s="26">
        <v>400000</v>
      </c>
      <c r="I35" s="15"/>
      <c r="J35" s="15"/>
    </row>
    <row r="36" spans="1:10" ht="30.75" customHeight="1">
      <c r="A36" s="17" t="s">
        <v>117</v>
      </c>
      <c r="B36" s="13">
        <v>8240</v>
      </c>
      <c r="C36" s="22" t="s">
        <v>91</v>
      </c>
      <c r="D36" s="68" t="s">
        <v>118</v>
      </c>
      <c r="E36" s="86" t="s">
        <v>130</v>
      </c>
      <c r="F36" s="57"/>
      <c r="G36" s="14">
        <f t="shared" si="1"/>
        <v>368000</v>
      </c>
      <c r="H36" s="26">
        <v>368000</v>
      </c>
      <c r="I36" s="15"/>
      <c r="J36" s="15"/>
    </row>
    <row r="37" spans="1:10" ht="36" customHeight="1">
      <c r="A37" s="30" t="s">
        <v>53</v>
      </c>
      <c r="B37" s="31"/>
      <c r="C37" s="32"/>
      <c r="D37" s="33" t="s">
        <v>54</v>
      </c>
      <c r="E37" s="44"/>
      <c r="F37" s="13"/>
      <c r="G37" s="14"/>
      <c r="H37" s="26" t="s">
        <v>104</v>
      </c>
      <c r="I37" s="15"/>
      <c r="J37" s="15"/>
    </row>
    <row r="38" spans="1:10" ht="44.25" customHeight="1">
      <c r="A38" s="66" t="s">
        <v>55</v>
      </c>
      <c r="B38" s="12">
        <v>3242</v>
      </c>
      <c r="C38" s="35" t="s">
        <v>56</v>
      </c>
      <c r="D38" s="11" t="s">
        <v>57</v>
      </c>
      <c r="E38" s="102" t="s">
        <v>131</v>
      </c>
      <c r="F38" s="103"/>
      <c r="G38" s="14">
        <f t="shared" ref="G38:G51" si="2">SUM(H38+I38)</f>
        <v>8347000</v>
      </c>
      <c r="H38" s="26">
        <v>8347000</v>
      </c>
      <c r="I38" s="15"/>
      <c r="J38" s="15"/>
    </row>
    <row r="39" spans="1:10" ht="105" customHeight="1">
      <c r="A39" s="10" t="s">
        <v>58</v>
      </c>
      <c r="B39" s="36">
        <v>3180</v>
      </c>
      <c r="C39" s="34" t="s">
        <v>59</v>
      </c>
      <c r="D39" s="23" t="s">
        <v>60</v>
      </c>
      <c r="E39" s="102"/>
      <c r="F39" s="103"/>
      <c r="G39" s="14">
        <f t="shared" si="2"/>
        <v>888000</v>
      </c>
      <c r="H39" s="26">
        <v>888000</v>
      </c>
      <c r="I39" s="15"/>
      <c r="J39" s="15"/>
    </row>
    <row r="40" spans="1:10" ht="44.25" customHeight="1">
      <c r="A40" s="19" t="s">
        <v>61</v>
      </c>
      <c r="B40" s="12" t="s">
        <v>62</v>
      </c>
      <c r="C40" s="37" t="s">
        <v>63</v>
      </c>
      <c r="D40" s="28" t="s">
        <v>64</v>
      </c>
      <c r="E40" s="102"/>
      <c r="F40" s="103"/>
      <c r="G40" s="14">
        <f t="shared" si="2"/>
        <v>190000</v>
      </c>
      <c r="H40" s="26">
        <v>190000</v>
      </c>
      <c r="I40" s="15"/>
      <c r="J40" s="15"/>
    </row>
    <row r="41" spans="1:10" ht="46.5" customHeight="1">
      <c r="A41" s="66" t="s">
        <v>65</v>
      </c>
      <c r="B41" s="34" t="s">
        <v>66</v>
      </c>
      <c r="C41" s="35" t="s">
        <v>67</v>
      </c>
      <c r="D41" s="25" t="s">
        <v>68</v>
      </c>
      <c r="E41" s="102"/>
      <c r="F41" s="103"/>
      <c r="G41" s="14">
        <f t="shared" si="2"/>
        <v>80000</v>
      </c>
      <c r="H41" s="26">
        <v>80000</v>
      </c>
      <c r="I41" s="15"/>
      <c r="J41" s="15"/>
    </row>
    <row r="42" spans="1:10" ht="61.5" customHeight="1">
      <c r="A42" s="66" t="s">
        <v>69</v>
      </c>
      <c r="B42" s="36">
        <v>3033</v>
      </c>
      <c r="C42" s="34" t="s">
        <v>67</v>
      </c>
      <c r="D42" s="48" t="s">
        <v>70</v>
      </c>
      <c r="E42" s="102"/>
      <c r="F42" s="103"/>
      <c r="G42" s="14">
        <f t="shared" si="2"/>
        <v>36000000</v>
      </c>
      <c r="H42" s="26">
        <v>36000000</v>
      </c>
      <c r="I42" s="15"/>
      <c r="J42" s="15"/>
    </row>
    <row r="43" spans="1:10" ht="60" customHeight="1">
      <c r="A43" s="66" t="s">
        <v>71</v>
      </c>
      <c r="B43" s="36">
        <v>3035</v>
      </c>
      <c r="C43" s="34" t="s">
        <v>67</v>
      </c>
      <c r="D43" s="54" t="s">
        <v>72</v>
      </c>
      <c r="E43" s="102"/>
      <c r="F43" s="103"/>
      <c r="G43" s="14">
        <f t="shared" si="2"/>
        <v>2360000</v>
      </c>
      <c r="H43" s="26">
        <v>2360000</v>
      </c>
      <c r="I43" s="15"/>
      <c r="J43" s="15"/>
    </row>
    <row r="44" spans="1:10" ht="42.75" customHeight="1">
      <c r="A44" s="17" t="s">
        <v>55</v>
      </c>
      <c r="B44" s="13">
        <v>3242</v>
      </c>
      <c r="C44" s="22" t="s">
        <v>56</v>
      </c>
      <c r="D44" s="51" t="s">
        <v>57</v>
      </c>
      <c r="E44" s="44" t="s">
        <v>132</v>
      </c>
      <c r="F44" s="13"/>
      <c r="G44" s="14">
        <f t="shared" si="2"/>
        <v>840000</v>
      </c>
      <c r="H44" s="26">
        <v>840000</v>
      </c>
      <c r="I44" s="15"/>
      <c r="J44" s="15"/>
    </row>
    <row r="45" spans="1:10" ht="45" customHeight="1">
      <c r="A45" s="17" t="s">
        <v>55</v>
      </c>
      <c r="B45" s="13">
        <v>3242</v>
      </c>
      <c r="C45" s="22" t="s">
        <v>56</v>
      </c>
      <c r="D45" s="23" t="s">
        <v>57</v>
      </c>
      <c r="E45" s="102" t="s">
        <v>133</v>
      </c>
      <c r="F45" s="103"/>
      <c r="G45" s="14">
        <f t="shared" si="2"/>
        <v>13873000</v>
      </c>
      <c r="H45" s="26">
        <v>13873000</v>
      </c>
      <c r="I45" s="15"/>
      <c r="J45" s="15"/>
    </row>
    <row r="46" spans="1:10" ht="105" customHeight="1">
      <c r="A46" s="18" t="s">
        <v>58</v>
      </c>
      <c r="B46" s="39">
        <v>3180</v>
      </c>
      <c r="C46" s="21" t="s">
        <v>59</v>
      </c>
      <c r="D46" s="23" t="s">
        <v>60</v>
      </c>
      <c r="E46" s="102"/>
      <c r="F46" s="103"/>
      <c r="G46" s="14">
        <f t="shared" si="2"/>
        <v>700000</v>
      </c>
      <c r="H46" s="26">
        <v>700000</v>
      </c>
      <c r="I46" s="15"/>
      <c r="J46" s="15"/>
    </row>
    <row r="47" spans="1:10" ht="69" customHeight="1">
      <c r="A47" s="18" t="s">
        <v>73</v>
      </c>
      <c r="B47" s="13">
        <v>3192</v>
      </c>
      <c r="C47" s="22" t="s">
        <v>63</v>
      </c>
      <c r="D47" s="23" t="s">
        <v>74</v>
      </c>
      <c r="E47" s="44" t="s">
        <v>134</v>
      </c>
      <c r="F47" s="13"/>
      <c r="G47" s="14">
        <f t="shared" si="2"/>
        <v>215600</v>
      </c>
      <c r="H47" s="26">
        <v>215600</v>
      </c>
      <c r="I47" s="15"/>
      <c r="J47" s="15"/>
    </row>
    <row r="48" spans="1:10" ht="49.5" customHeight="1">
      <c r="A48" s="17" t="s">
        <v>55</v>
      </c>
      <c r="B48" s="13">
        <v>3242</v>
      </c>
      <c r="C48" s="22" t="s">
        <v>56</v>
      </c>
      <c r="D48" s="23" t="s">
        <v>57</v>
      </c>
      <c r="E48" s="44" t="s">
        <v>135</v>
      </c>
      <c r="F48" s="13"/>
      <c r="G48" s="14">
        <f t="shared" si="2"/>
        <v>380000</v>
      </c>
      <c r="H48" s="26">
        <v>380000</v>
      </c>
      <c r="I48" s="15"/>
      <c r="J48" s="15"/>
    </row>
    <row r="49" spans="1:10" ht="50.25" customHeight="1">
      <c r="A49" s="17" t="s">
        <v>107</v>
      </c>
      <c r="B49" s="20">
        <v>3210</v>
      </c>
      <c r="C49" s="20">
        <v>1050</v>
      </c>
      <c r="D49" s="23" t="s">
        <v>32</v>
      </c>
      <c r="E49" s="87" t="s">
        <v>137</v>
      </c>
      <c r="F49" s="90" t="s">
        <v>136</v>
      </c>
      <c r="G49" s="14">
        <f t="shared" si="2"/>
        <v>58600</v>
      </c>
      <c r="H49" s="26">
        <v>58600</v>
      </c>
      <c r="I49" s="15"/>
      <c r="J49" s="15"/>
    </row>
    <row r="50" spans="1:10" ht="30.75" customHeight="1">
      <c r="A50" s="72" t="s">
        <v>138</v>
      </c>
      <c r="B50" s="73"/>
      <c r="C50" s="74"/>
      <c r="D50" s="75" t="s">
        <v>139</v>
      </c>
      <c r="E50" s="87"/>
      <c r="F50" s="69"/>
      <c r="G50" s="14"/>
      <c r="H50" s="26"/>
      <c r="I50" s="15"/>
      <c r="J50" s="15"/>
    </row>
    <row r="51" spans="1:10" ht="60.75" customHeight="1">
      <c r="A51" s="21" t="s">
        <v>140</v>
      </c>
      <c r="B51" s="76" t="s">
        <v>141</v>
      </c>
      <c r="C51" s="77" t="s">
        <v>142</v>
      </c>
      <c r="D51" s="50" t="s">
        <v>143</v>
      </c>
      <c r="E51" s="85" t="s">
        <v>144</v>
      </c>
      <c r="F51" s="69"/>
      <c r="G51" s="14">
        <f t="shared" si="2"/>
        <v>400000</v>
      </c>
      <c r="H51" s="26">
        <v>400000</v>
      </c>
      <c r="I51" s="15"/>
      <c r="J51" s="15"/>
    </row>
    <row r="52" spans="1:10" ht="37.5" customHeight="1">
      <c r="A52" s="38" t="s">
        <v>75</v>
      </c>
      <c r="B52" s="39"/>
      <c r="C52" s="21"/>
      <c r="D52" s="40" t="s">
        <v>76</v>
      </c>
      <c r="E52" s="44"/>
      <c r="F52" s="13"/>
      <c r="G52" s="14"/>
      <c r="H52" s="26"/>
      <c r="I52" s="24"/>
      <c r="J52" s="24"/>
    </row>
    <row r="53" spans="1:10" ht="63" customHeight="1">
      <c r="A53" s="21" t="s">
        <v>146</v>
      </c>
      <c r="B53" s="39">
        <v>3133</v>
      </c>
      <c r="C53" s="77" t="s">
        <v>147</v>
      </c>
      <c r="D53" s="50" t="s">
        <v>148</v>
      </c>
      <c r="E53" s="85" t="s">
        <v>149</v>
      </c>
      <c r="F53" s="13"/>
      <c r="G53" s="14">
        <f t="shared" ref="G53:G57" si="3">SUM(H53+I53)</f>
        <v>550000</v>
      </c>
      <c r="H53" s="26">
        <v>550000</v>
      </c>
      <c r="I53" s="24"/>
      <c r="J53" s="24"/>
    </row>
    <row r="54" spans="1:10" ht="59.25" customHeight="1">
      <c r="A54" s="22" t="s">
        <v>116</v>
      </c>
      <c r="B54" s="20">
        <v>5062</v>
      </c>
      <c r="C54" s="18" t="s">
        <v>77</v>
      </c>
      <c r="D54" s="23" t="s">
        <v>78</v>
      </c>
      <c r="E54" s="84" t="s">
        <v>145</v>
      </c>
      <c r="F54" s="13"/>
      <c r="G54" s="14">
        <f t="shared" si="3"/>
        <v>14300000</v>
      </c>
      <c r="H54" s="26">
        <v>14300000</v>
      </c>
      <c r="I54" s="24"/>
      <c r="J54" s="24"/>
    </row>
    <row r="55" spans="1:10" ht="73.5" customHeight="1">
      <c r="A55" s="21" t="s">
        <v>79</v>
      </c>
      <c r="B55" s="29">
        <v>4020</v>
      </c>
      <c r="C55" s="21" t="s">
        <v>80</v>
      </c>
      <c r="D55" s="23" t="s">
        <v>81</v>
      </c>
      <c r="E55" s="44" t="s">
        <v>150</v>
      </c>
      <c r="F55" s="13"/>
      <c r="G55" s="14">
        <f t="shared" si="3"/>
        <v>1705800</v>
      </c>
      <c r="H55" s="26">
        <v>1705800</v>
      </c>
      <c r="I55" s="24"/>
      <c r="J55" s="24"/>
    </row>
    <row r="56" spans="1:10" ht="69.75" customHeight="1">
      <c r="A56" s="21" t="s">
        <v>79</v>
      </c>
      <c r="B56" s="29">
        <v>4020</v>
      </c>
      <c r="C56" s="21" t="s">
        <v>80</v>
      </c>
      <c r="D56" s="23" t="s">
        <v>81</v>
      </c>
      <c r="E56" s="44" t="s">
        <v>151</v>
      </c>
      <c r="F56" s="13"/>
      <c r="G56" s="14">
        <f t="shared" si="3"/>
        <v>891100</v>
      </c>
      <c r="H56" s="26">
        <v>891100</v>
      </c>
      <c r="I56" s="24"/>
      <c r="J56" s="24"/>
    </row>
    <row r="57" spans="1:10" ht="37.5" customHeight="1">
      <c r="A57" s="36">
        <v>1018420</v>
      </c>
      <c r="B57" s="19">
        <v>8420</v>
      </c>
      <c r="C57" s="35" t="s">
        <v>23</v>
      </c>
      <c r="D57" s="55" t="s">
        <v>152</v>
      </c>
      <c r="E57" s="48" t="s">
        <v>153</v>
      </c>
      <c r="F57" s="13"/>
      <c r="G57" s="14">
        <f t="shared" si="3"/>
        <v>99800</v>
      </c>
      <c r="H57" s="26">
        <v>99800</v>
      </c>
      <c r="I57" s="24"/>
      <c r="J57" s="24"/>
    </row>
    <row r="58" spans="1:10" ht="41.25" customHeight="1">
      <c r="A58" s="41" t="s">
        <v>82</v>
      </c>
      <c r="B58" s="42"/>
      <c r="C58" s="43"/>
      <c r="D58" s="40" t="s">
        <v>83</v>
      </c>
      <c r="E58" s="44"/>
      <c r="F58" s="13"/>
      <c r="G58" s="14"/>
      <c r="H58" s="26"/>
      <c r="I58" s="24"/>
      <c r="J58" s="24"/>
    </row>
    <row r="59" spans="1:10" ht="31.5" customHeight="1">
      <c r="A59" s="10">
        <v>1216030</v>
      </c>
      <c r="B59" s="10">
        <v>6030</v>
      </c>
      <c r="C59" s="10" t="s">
        <v>84</v>
      </c>
      <c r="D59" s="53" t="s">
        <v>85</v>
      </c>
      <c r="E59" s="48" t="s">
        <v>167</v>
      </c>
      <c r="F59" s="13"/>
      <c r="G59" s="14">
        <f t="shared" ref="G59:G69" si="4">SUM(H59+I59)</f>
        <v>98340000</v>
      </c>
      <c r="H59" s="26">
        <v>98340000</v>
      </c>
      <c r="I59" s="24"/>
      <c r="J59" s="24"/>
    </row>
    <row r="60" spans="1:10" ht="44.25" customHeight="1">
      <c r="A60" s="10">
        <v>1218340</v>
      </c>
      <c r="B60" s="10">
        <v>8340</v>
      </c>
      <c r="C60" s="10" t="s">
        <v>86</v>
      </c>
      <c r="D60" s="53" t="s">
        <v>87</v>
      </c>
      <c r="E60" s="48" t="s">
        <v>168</v>
      </c>
      <c r="F60" s="13"/>
      <c r="G60" s="14">
        <f t="shared" si="4"/>
        <v>1300000</v>
      </c>
      <c r="H60" s="26"/>
      <c r="I60" s="15">
        <v>1300000</v>
      </c>
      <c r="J60" s="24"/>
    </row>
    <row r="61" spans="1:10" ht="65.25" customHeight="1">
      <c r="A61" s="10">
        <v>1218340</v>
      </c>
      <c r="B61" s="10">
        <v>8340</v>
      </c>
      <c r="C61" s="10" t="s">
        <v>86</v>
      </c>
      <c r="D61" s="52" t="s">
        <v>87</v>
      </c>
      <c r="E61" s="48" t="s">
        <v>108</v>
      </c>
      <c r="F61" s="12" t="s">
        <v>110</v>
      </c>
      <c r="G61" s="14">
        <f t="shared" si="4"/>
        <v>200000</v>
      </c>
      <c r="H61" s="26"/>
      <c r="I61" s="15">
        <v>200000</v>
      </c>
      <c r="J61" s="24"/>
    </row>
    <row r="62" spans="1:10" ht="64.5" customHeight="1">
      <c r="A62" s="10">
        <v>1218340</v>
      </c>
      <c r="B62" s="10">
        <v>8340</v>
      </c>
      <c r="C62" s="10" t="s">
        <v>86</v>
      </c>
      <c r="D62" s="52" t="s">
        <v>87</v>
      </c>
      <c r="E62" s="48" t="s">
        <v>109</v>
      </c>
      <c r="F62" s="89" t="s">
        <v>111</v>
      </c>
      <c r="G62" s="14">
        <f t="shared" si="4"/>
        <v>300000</v>
      </c>
      <c r="H62" s="26"/>
      <c r="I62" s="15">
        <v>300000</v>
      </c>
      <c r="J62" s="24"/>
    </row>
    <row r="63" spans="1:10" ht="31.5" customHeight="1">
      <c r="A63" s="18">
        <v>1217640</v>
      </c>
      <c r="B63" s="18">
        <v>7640</v>
      </c>
      <c r="C63" s="18" t="s">
        <v>39</v>
      </c>
      <c r="D63" s="52" t="s">
        <v>88</v>
      </c>
      <c r="E63" s="44" t="s">
        <v>169</v>
      </c>
      <c r="F63" s="60"/>
      <c r="G63" s="14">
        <f t="shared" si="4"/>
        <v>50000</v>
      </c>
      <c r="H63" s="26">
        <v>50000</v>
      </c>
      <c r="I63" s="24"/>
      <c r="J63" s="24"/>
    </row>
    <row r="64" spans="1:10" ht="69.75" customHeight="1">
      <c r="A64" s="18">
        <v>1217461</v>
      </c>
      <c r="B64" s="18">
        <v>7461</v>
      </c>
      <c r="C64" s="18" t="s">
        <v>89</v>
      </c>
      <c r="D64" s="23" t="s">
        <v>90</v>
      </c>
      <c r="E64" s="44" t="s">
        <v>170</v>
      </c>
      <c r="F64" s="13"/>
      <c r="G64" s="14">
        <f t="shared" si="4"/>
        <v>45000000</v>
      </c>
      <c r="H64" s="26">
        <v>45000000</v>
      </c>
      <c r="I64" s="24"/>
      <c r="J64" s="24"/>
    </row>
    <row r="65" spans="1:10" ht="42.75" customHeight="1">
      <c r="A65" s="18">
        <v>1218230</v>
      </c>
      <c r="B65" s="18">
        <v>8230</v>
      </c>
      <c r="C65" s="18" t="s">
        <v>91</v>
      </c>
      <c r="D65" s="23" t="s">
        <v>92</v>
      </c>
      <c r="E65" s="44" t="s">
        <v>171</v>
      </c>
      <c r="F65" s="13"/>
      <c r="G65" s="14">
        <f t="shared" si="4"/>
        <v>739200</v>
      </c>
      <c r="H65" s="26">
        <v>739200</v>
      </c>
      <c r="I65" s="15"/>
      <c r="J65" s="15"/>
    </row>
    <row r="66" spans="1:10" ht="41.25" customHeight="1">
      <c r="A66" s="17" t="s">
        <v>112</v>
      </c>
      <c r="B66" s="18" t="s">
        <v>26</v>
      </c>
      <c r="C66" s="18" t="s">
        <v>27</v>
      </c>
      <c r="D66" s="23" t="s">
        <v>28</v>
      </c>
      <c r="E66" s="44" t="s">
        <v>156</v>
      </c>
      <c r="F66" s="13"/>
      <c r="G66" s="14">
        <f t="shared" si="4"/>
        <v>2000</v>
      </c>
      <c r="H66" s="26">
        <v>2000</v>
      </c>
      <c r="I66" s="15"/>
      <c r="J66" s="15"/>
    </row>
    <row r="67" spans="1:10" ht="31.5" customHeight="1">
      <c r="A67" s="81">
        <v>1215041</v>
      </c>
      <c r="B67" s="78">
        <v>5041</v>
      </c>
      <c r="C67" s="79" t="s">
        <v>77</v>
      </c>
      <c r="D67" s="80" t="s">
        <v>154</v>
      </c>
      <c r="E67" s="44" t="s">
        <v>155</v>
      </c>
      <c r="F67" s="13"/>
      <c r="G67" s="14">
        <f t="shared" si="4"/>
        <v>9600000</v>
      </c>
      <c r="H67" s="26">
        <v>9600000</v>
      </c>
      <c r="I67" s="15"/>
      <c r="J67" s="15"/>
    </row>
    <row r="68" spans="1:10" ht="33.75" customHeight="1">
      <c r="A68" s="64">
        <v>3100000</v>
      </c>
      <c r="B68" s="64"/>
      <c r="C68" s="65"/>
      <c r="D68" s="92" t="s">
        <v>113</v>
      </c>
      <c r="E68" s="44"/>
      <c r="F68" s="13"/>
      <c r="G68" s="14"/>
      <c r="H68" s="26"/>
      <c r="I68" s="15"/>
      <c r="J68" s="15"/>
    </row>
    <row r="69" spans="1:10" ht="32.25" customHeight="1">
      <c r="A69" s="20">
        <v>3117693</v>
      </c>
      <c r="B69" s="20">
        <v>7693</v>
      </c>
      <c r="C69" s="18" t="s">
        <v>114</v>
      </c>
      <c r="D69" s="44" t="s">
        <v>115</v>
      </c>
      <c r="E69" s="88" t="s">
        <v>157</v>
      </c>
      <c r="F69" s="13"/>
      <c r="G69" s="14">
        <f t="shared" si="4"/>
        <v>890000</v>
      </c>
      <c r="H69" s="26">
        <v>890000</v>
      </c>
      <c r="I69" s="15"/>
      <c r="J69" s="15"/>
    </row>
    <row r="70" spans="1:10" ht="24.95" customHeight="1">
      <c r="A70" s="45" t="s">
        <v>93</v>
      </c>
      <c r="B70" s="45" t="s">
        <v>93</v>
      </c>
      <c r="C70" s="45" t="s">
        <v>93</v>
      </c>
      <c r="D70" s="46" t="s">
        <v>94</v>
      </c>
      <c r="E70" s="46" t="s">
        <v>93</v>
      </c>
      <c r="F70" s="46" t="s">
        <v>93</v>
      </c>
      <c r="G70" s="47">
        <f>SUM(G18:G69)</f>
        <v>306860600</v>
      </c>
      <c r="H70" s="47">
        <f>SUM(H18:H69)</f>
        <v>305060600</v>
      </c>
      <c r="I70" s="47">
        <f>SUM(I18:I69)</f>
        <v>1800000</v>
      </c>
      <c r="J70" s="47">
        <f>SUM(J18:J69)</f>
        <v>0</v>
      </c>
    </row>
    <row r="71" spans="1:10" ht="20.25" customHeight="1"/>
    <row r="72" spans="1:10" ht="15.75">
      <c r="A72" s="101"/>
      <c r="B72" s="101"/>
      <c r="C72" s="101"/>
      <c r="D72" s="101"/>
      <c r="E72" s="101"/>
      <c r="F72" s="101"/>
      <c r="G72" s="101"/>
      <c r="H72" s="101"/>
      <c r="I72" s="101"/>
      <c r="J72" s="101"/>
    </row>
    <row r="73" spans="1:10">
      <c r="D73" s="83" t="s">
        <v>176</v>
      </c>
      <c r="G73" s="83" t="s">
        <v>177</v>
      </c>
    </row>
    <row r="76" spans="1:10">
      <c r="H76" s="67"/>
    </row>
    <row r="104" spans="1:5">
      <c r="A104" s="62"/>
      <c r="B104" s="62"/>
      <c r="C104" s="62"/>
      <c r="D104" s="62"/>
      <c r="E104" s="62"/>
    </row>
    <row r="105" spans="1:5">
      <c r="A105" s="62"/>
      <c r="B105" s="62"/>
      <c r="C105" s="62"/>
      <c r="D105" s="62"/>
      <c r="E105" s="62"/>
    </row>
    <row r="106" spans="1:5">
      <c r="A106" s="62"/>
      <c r="B106" s="62"/>
      <c r="C106" s="62"/>
      <c r="D106" s="96"/>
      <c r="E106" s="96"/>
    </row>
    <row r="107" spans="1:5">
      <c r="A107" s="62"/>
      <c r="B107" s="62"/>
      <c r="C107" s="62"/>
      <c r="D107" s="62"/>
      <c r="E107" s="62"/>
    </row>
    <row r="108" spans="1:5">
      <c r="A108" s="62"/>
      <c r="B108" s="62"/>
      <c r="C108" s="62"/>
      <c r="D108" s="62"/>
      <c r="E108" s="62"/>
    </row>
    <row r="109" spans="1:5">
      <c r="A109" s="62"/>
      <c r="B109" s="62"/>
      <c r="C109" s="62"/>
      <c r="D109" s="62"/>
      <c r="E109" s="62"/>
    </row>
    <row r="110" spans="1:5">
      <c r="A110" s="62"/>
      <c r="B110" s="62"/>
      <c r="C110" s="62"/>
      <c r="D110" s="62"/>
      <c r="E110" s="63"/>
    </row>
  </sheetData>
  <mergeCells count="20">
    <mergeCell ref="D106:E106"/>
    <mergeCell ref="E28:E29"/>
    <mergeCell ref="F28:F29"/>
    <mergeCell ref="A72:J72"/>
    <mergeCell ref="E38:E43"/>
    <mergeCell ref="F38:F43"/>
    <mergeCell ref="E30:E31"/>
    <mergeCell ref="F30:F31"/>
    <mergeCell ref="E45:E46"/>
    <mergeCell ref="F45:F46"/>
    <mergeCell ref="A9:J9"/>
    <mergeCell ref="A14:A15"/>
    <mergeCell ref="B14:B15"/>
    <mergeCell ref="C14:C15"/>
    <mergeCell ref="D14:D15"/>
    <mergeCell ref="E14:E15"/>
    <mergeCell ref="F14:F15"/>
    <mergeCell ref="G14:G15"/>
    <mergeCell ref="H14:H15"/>
    <mergeCell ref="I14:J14"/>
  </mergeCells>
  <phoneticPr fontId="0" type="noConversion"/>
  <pageMargins left="0.19685039370078741" right="0.19685039370078741" top="0.39370078740157483" bottom="0.19685039370078741" header="0.51181102362204722" footer="0.51181102362204722"/>
  <pageSetup paperSize="9" scale="75" orientation="landscape" horizontalDpi="4294967295" verticalDpi="4294967295" r:id="rId1"/>
  <rowBreaks count="4" manualBreakCount="4">
    <brk id="24" max="9" man="1"/>
    <brk id="38" max="9" man="1"/>
    <brk id="50" max="9" man="1"/>
    <brk id="63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Аркуш1</vt:lpstr>
      <vt:lpstr>Аркуш1!Область_печати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User</dc:creator>
  <dc:description/>
  <cp:lastModifiedBy>finupr</cp:lastModifiedBy>
  <cp:revision>3</cp:revision>
  <cp:lastPrinted>2024-11-18T14:52:53Z</cp:lastPrinted>
  <dcterms:created xsi:type="dcterms:W3CDTF">2021-01-15T06:56:30Z</dcterms:created>
  <dcterms:modified xsi:type="dcterms:W3CDTF">2024-11-18T14:53:35Z</dcterms:modified>
  <dc:language>uk-UA</dc:language>
</cp:coreProperties>
</file>