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0"/>
  </bookViews>
  <sheets>
    <sheet name="Лист1" sheetId="1" r:id="rId1"/>
  </sheets>
  <definedNames>
    <definedName name="_xlnm.Print_Area" localSheetId="0">'Лист1'!$A$1:$K$48</definedName>
  </definedNames>
  <calcPr fullCalcOnLoad="1"/>
</workbook>
</file>

<file path=xl/sharedStrings.xml><?xml version="1.0" encoding="utf-8"?>
<sst xmlns="http://schemas.openxmlformats.org/spreadsheetml/2006/main" count="53" uniqueCount="53">
  <si>
    <t>Назва ЗЗСО</t>
  </si>
  <si>
    <t>№ зп</t>
  </si>
  <si>
    <t>НВК "Кавський ЗНЗ І-ІІІ ст. - ДНЗ"</t>
  </si>
  <si>
    <t>Семигинівська СЗОШ І-ІІІ ст.</t>
  </si>
  <si>
    <t>Стрілківська СЗОШ І-ІІІ ст.</t>
  </si>
  <si>
    <t>НВК "Бережницький ЗНЗ І-ІІ ст. - ДНЗ"</t>
  </si>
  <si>
    <t>НВК "Вівнянський ЗНЗ І-ІІ ст. - ДНЗ"</t>
  </si>
  <si>
    <t>Сихівська СЗОШ І-ІІ ст.</t>
  </si>
  <si>
    <t>Стрийська загальноосвітня школа І-ІІІ ст. №1</t>
  </si>
  <si>
    <t>Стрийська спеціалізована школа №4 І-ІІІ ст.</t>
  </si>
  <si>
    <t>Стрийська ЗОШ І-ІІІ ст. №5 ім.Василя Стасюка</t>
  </si>
  <si>
    <t>Стрийська ЗОШ І-ІІІ ст. №8</t>
  </si>
  <si>
    <t>Заклад загальної середньої освіти "Стрийська ЗОШ І-ІІІ ст.№9</t>
  </si>
  <si>
    <t>Стрийська ЗОШ І-ІІІ ст. №10</t>
  </si>
  <si>
    <t>Стрийський ліцей ім.І.Франка</t>
  </si>
  <si>
    <t>Стрийський ліцей №6</t>
  </si>
  <si>
    <t>Стрийський ліцей №7</t>
  </si>
  <si>
    <t>Стрийський ліцей "Гімназія ім.Андрея Шептицького"</t>
  </si>
  <si>
    <t>Братківський ліцей</t>
  </si>
  <si>
    <t>Великодідушицький ліцей</t>
  </si>
  <si>
    <t>Дашавський ліцей</t>
  </si>
  <si>
    <t>Ланівський ліцей</t>
  </si>
  <si>
    <t>Лисятицький ліцей</t>
  </si>
  <si>
    <t>Миртюкивський ліцей</t>
  </si>
  <si>
    <t>Нежухівський ліцей</t>
  </si>
  <si>
    <t>Подорожненський ліцей</t>
  </si>
  <si>
    <t>Угерський ліцей</t>
  </si>
  <si>
    <t>Верчанська гімназія</t>
  </si>
  <si>
    <t>Голобутівська гімназія</t>
  </si>
  <si>
    <t>Добрянська гімназія</t>
  </si>
  <si>
    <t>Жулинська гімназія</t>
  </si>
  <si>
    <t>Завадівська гімназія</t>
  </si>
  <si>
    <t>Загірненська гімназія</t>
  </si>
  <si>
    <t>Малодідушицька гімназія</t>
  </si>
  <si>
    <t>Олексицька гімназія</t>
  </si>
  <si>
    <t>П'ятничанська гімназія</t>
  </si>
  <si>
    <t>Ходовицька гімназія</t>
  </si>
  <si>
    <t>Стрийська початкова школа №11</t>
  </si>
  <si>
    <t>Стрийська початкова школа №12</t>
  </si>
  <si>
    <t>Йосиповицька початкова школа</t>
  </si>
  <si>
    <t>Підгірцівська початкова школа</t>
  </si>
  <si>
    <t>Стрийський ліцей імені Героя України Андрія Корчака</t>
  </si>
  <si>
    <t>кількість класів          всього</t>
  </si>
  <si>
    <t>учні всього</t>
  </si>
  <si>
    <t>в т. ч.</t>
  </si>
  <si>
    <t>початкова освіта</t>
  </si>
  <si>
    <t>базова освіта</t>
  </si>
  <si>
    <t>середня освіта</t>
  </si>
  <si>
    <t>Разом</t>
  </si>
  <si>
    <t>середня наповнюваність</t>
  </si>
  <si>
    <t>видатки на утримання 1 учня за рахунок коштів місцевого бюджету</t>
  </si>
  <si>
    <t>Примітка :  Розрахункова  середня наповнюваність  згідно формули освітньої субвенції - 21,5</t>
  </si>
  <si>
    <t>Інформація  про вартість утримання 1 учня у 2022 році                      Додаток 2</t>
  </si>
</sst>
</file>

<file path=xl/styles.xml><?xml version="1.0" encoding="utf-8"?>
<styleSheet xmlns="http://schemas.openxmlformats.org/spreadsheetml/2006/main">
  <numFmts count="3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</numFmts>
  <fonts count="43">
    <font>
      <sz val="11"/>
      <color indexed="8"/>
      <name val="Calibri"/>
      <family val="2"/>
    </font>
    <font>
      <b/>
      <sz val="10"/>
      <name val="Arial Cyr"/>
      <family val="0"/>
    </font>
    <font>
      <sz val="13"/>
      <color indexed="8"/>
      <name val="Calibri"/>
      <family val="2"/>
    </font>
    <font>
      <sz val="13"/>
      <name val="Arial Cyr"/>
      <family val="0"/>
    </font>
    <font>
      <sz val="13"/>
      <name val="Times New Roman"/>
      <family val="1"/>
    </font>
    <font>
      <b/>
      <sz val="13"/>
      <name val="Arial Cyr"/>
      <family val="0"/>
    </font>
    <font>
      <b/>
      <sz val="13"/>
      <name val="Times New Roman"/>
      <family val="1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9" fontId="0" fillId="0" borderId="0" applyFont="0" applyFill="0" applyBorder="0" applyAlignment="0" applyProtection="0"/>
    <xf numFmtId="0" fontId="29" fillId="21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4" fillId="28" borderId="6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1" applyNumberFormat="0" applyAlignment="0" applyProtection="0"/>
    <xf numFmtId="0" fontId="38" fillId="0" borderId="7" applyNumberFormat="0" applyFill="0" applyAlignment="0" applyProtection="0"/>
    <xf numFmtId="0" fontId="39" fillId="31" borderId="0" applyNumberFormat="0" applyBorder="0" applyAlignment="0" applyProtection="0"/>
    <xf numFmtId="0" fontId="0" fillId="32" borderId="8" applyNumberFormat="0" applyFont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1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 shrinkToFi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" fontId="5" fillId="0" borderId="12" xfId="0" applyNumberFormat="1" applyFont="1" applyFill="1" applyBorder="1" applyAlignment="1">
      <alignment horizontal="center" vertical="center" wrapText="1"/>
    </xf>
    <xf numFmtId="188" fontId="5" fillId="0" borderId="12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2" fontId="6" fillId="33" borderId="10" xfId="0" applyNumberFormat="1" applyFont="1" applyFill="1" applyBorder="1" applyAlignment="1">
      <alignment horizontal="center" vertical="center"/>
    </xf>
    <xf numFmtId="188" fontId="5" fillId="33" borderId="1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</cellXfs>
  <cellStyles count="47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Зв'язана клітинка" xfId="42"/>
    <cellStyle name="Колірна тема 1" xfId="43"/>
    <cellStyle name="Колірна тема 2" xfId="44"/>
    <cellStyle name="Колірна тема 3" xfId="45"/>
    <cellStyle name="Колірна тема 4" xfId="46"/>
    <cellStyle name="Колірна тема 5" xfId="47"/>
    <cellStyle name="Колірна тема 6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view="pageBreakPreview" zoomScaleSheetLayoutView="100" zoomScalePageLayoutView="0" workbookViewId="0" topLeftCell="A1">
      <selection activeCell="A1" sqref="A1:I1"/>
    </sheetView>
  </sheetViews>
  <sheetFormatPr defaultColWidth="9.140625" defaultRowHeight="15"/>
  <cols>
    <col min="1" max="1" width="6.28125" style="0" customWidth="1"/>
    <col min="2" max="2" width="53.8515625" style="0" customWidth="1"/>
    <col min="3" max="3" width="11.57421875" style="0" customWidth="1"/>
    <col min="4" max="4" width="11.421875" style="0" customWidth="1"/>
    <col min="6" max="6" width="11.28125" style="0" customWidth="1"/>
    <col min="7" max="7" width="9.8515625" style="0" customWidth="1"/>
    <col min="9" max="9" width="18.28125" style="0" customWidth="1"/>
    <col min="10" max="10" width="18.28125" style="0" hidden="1" customWidth="1"/>
    <col min="11" max="11" width="16.7109375" style="0" hidden="1" customWidth="1"/>
  </cols>
  <sheetData>
    <row r="1" spans="1:9" ht="26.25" customHeight="1">
      <c r="A1" s="19" t="s">
        <v>52</v>
      </c>
      <c r="B1" s="19"/>
      <c r="C1" s="19"/>
      <c r="D1" s="19"/>
      <c r="E1" s="19"/>
      <c r="F1" s="19"/>
      <c r="G1" s="19"/>
      <c r="H1" s="19"/>
      <c r="I1" s="19"/>
    </row>
    <row r="2" ht="12" customHeight="1" thickBot="1"/>
    <row r="3" spans="1:9" ht="15.75" customHeight="1">
      <c r="A3" s="26" t="s">
        <v>1</v>
      </c>
      <c r="B3" s="28" t="s">
        <v>0</v>
      </c>
      <c r="C3" s="22" t="s">
        <v>49</v>
      </c>
      <c r="D3" s="20" t="s">
        <v>42</v>
      </c>
      <c r="E3" s="20" t="s">
        <v>43</v>
      </c>
      <c r="F3" s="20" t="s">
        <v>44</v>
      </c>
      <c r="G3" s="20"/>
      <c r="H3" s="20"/>
      <c r="I3" s="24" t="s">
        <v>50</v>
      </c>
    </row>
    <row r="4" spans="1:9" ht="57" customHeight="1">
      <c r="A4" s="27"/>
      <c r="B4" s="29"/>
      <c r="C4" s="23"/>
      <c r="D4" s="21"/>
      <c r="E4" s="21"/>
      <c r="F4" s="6" t="s">
        <v>45</v>
      </c>
      <c r="G4" s="6" t="s">
        <v>46</v>
      </c>
      <c r="H4" s="6" t="s">
        <v>47</v>
      </c>
      <c r="I4" s="25"/>
    </row>
    <row r="5" spans="1:10" ht="39" customHeight="1">
      <c r="A5" s="11">
        <v>1</v>
      </c>
      <c r="B5" s="7" t="s">
        <v>8</v>
      </c>
      <c r="C5" s="17">
        <f>SUM(E5/D5)</f>
        <v>27.2</v>
      </c>
      <c r="D5" s="4">
        <v>10</v>
      </c>
      <c r="E5" s="8">
        <f aca="true" t="shared" si="0" ref="E5:E44">SUM(F5+G5+H5)</f>
        <v>272</v>
      </c>
      <c r="F5" s="1">
        <v>91</v>
      </c>
      <c r="G5" s="1">
        <v>164</v>
      </c>
      <c r="H5" s="1">
        <v>17</v>
      </c>
      <c r="I5" s="18">
        <f>SUM(J5/E5)</f>
        <v>41.34522058823529</v>
      </c>
      <c r="J5" s="15">
        <v>11245.9</v>
      </c>
    </row>
    <row r="6" spans="1:10" ht="42" customHeight="1">
      <c r="A6" s="11">
        <v>2</v>
      </c>
      <c r="B6" s="7" t="s">
        <v>41</v>
      </c>
      <c r="C6" s="17">
        <f aca="true" t="shared" si="1" ref="C6:C44">SUM(E6/D6)</f>
        <v>26.551724137931036</v>
      </c>
      <c r="D6" s="4">
        <v>29</v>
      </c>
      <c r="E6" s="8">
        <f t="shared" si="0"/>
        <v>770</v>
      </c>
      <c r="F6" s="1">
        <v>284</v>
      </c>
      <c r="G6" s="1">
        <v>332</v>
      </c>
      <c r="H6" s="1">
        <v>154</v>
      </c>
      <c r="I6" s="18">
        <f aca="true" t="shared" si="2" ref="I6:I45">SUM(J6/E6)</f>
        <v>25.456103896103897</v>
      </c>
      <c r="J6" s="15">
        <v>19601.2</v>
      </c>
    </row>
    <row r="7" spans="1:10" ht="24.75" customHeight="1">
      <c r="A7" s="11">
        <v>3</v>
      </c>
      <c r="B7" s="7" t="s">
        <v>14</v>
      </c>
      <c r="C7" s="17">
        <f t="shared" si="1"/>
        <v>27.97222222222222</v>
      </c>
      <c r="D7" s="4">
        <v>36</v>
      </c>
      <c r="E7" s="8">
        <f t="shared" si="0"/>
        <v>1007</v>
      </c>
      <c r="F7" s="1">
        <v>337</v>
      </c>
      <c r="G7" s="1">
        <v>546</v>
      </c>
      <c r="H7" s="1">
        <v>124</v>
      </c>
      <c r="I7" s="18">
        <f t="shared" si="2"/>
        <v>23.29294935451837</v>
      </c>
      <c r="J7" s="15">
        <v>23456</v>
      </c>
    </row>
    <row r="8" spans="1:10" ht="34.5" customHeight="1">
      <c r="A8" s="11">
        <v>4</v>
      </c>
      <c r="B8" s="7" t="s">
        <v>9</v>
      </c>
      <c r="C8" s="17">
        <f t="shared" si="1"/>
        <v>32.142857142857146</v>
      </c>
      <c r="D8" s="4">
        <v>21</v>
      </c>
      <c r="E8" s="8">
        <f t="shared" si="0"/>
        <v>675</v>
      </c>
      <c r="F8" s="1">
        <v>262</v>
      </c>
      <c r="G8" s="1">
        <v>383</v>
      </c>
      <c r="H8" s="1">
        <v>30</v>
      </c>
      <c r="I8" s="18">
        <f t="shared" si="2"/>
        <v>21.85362962962963</v>
      </c>
      <c r="J8" s="15">
        <v>14751.2</v>
      </c>
    </row>
    <row r="9" spans="1:10" ht="33" customHeight="1">
      <c r="A9" s="11">
        <v>5</v>
      </c>
      <c r="B9" s="7" t="s">
        <v>10</v>
      </c>
      <c r="C9" s="17">
        <f t="shared" si="1"/>
        <v>28.857142857142858</v>
      </c>
      <c r="D9" s="4">
        <v>21</v>
      </c>
      <c r="E9" s="8">
        <f t="shared" si="0"/>
        <v>606</v>
      </c>
      <c r="F9" s="1">
        <v>234</v>
      </c>
      <c r="G9" s="1">
        <v>349</v>
      </c>
      <c r="H9" s="1">
        <v>23</v>
      </c>
      <c r="I9" s="18">
        <f t="shared" si="2"/>
        <v>24.882343234323432</v>
      </c>
      <c r="J9" s="15">
        <v>15078.7</v>
      </c>
    </row>
    <row r="10" spans="1:10" ht="33" customHeight="1">
      <c r="A10" s="11">
        <v>6</v>
      </c>
      <c r="B10" s="7" t="s">
        <v>15</v>
      </c>
      <c r="C10" s="17">
        <f t="shared" si="1"/>
        <v>25.318181818181817</v>
      </c>
      <c r="D10" s="4">
        <v>22</v>
      </c>
      <c r="E10" s="8">
        <f t="shared" si="0"/>
        <v>557</v>
      </c>
      <c r="F10" s="1">
        <v>160</v>
      </c>
      <c r="G10" s="1">
        <v>327</v>
      </c>
      <c r="H10" s="1">
        <v>70</v>
      </c>
      <c r="I10" s="18">
        <f t="shared" si="2"/>
        <v>24.31256732495512</v>
      </c>
      <c r="J10" s="15">
        <v>13542.1</v>
      </c>
    </row>
    <row r="11" spans="1:10" ht="29.25" customHeight="1">
      <c r="A11" s="11">
        <v>7</v>
      </c>
      <c r="B11" s="7" t="s">
        <v>16</v>
      </c>
      <c r="C11" s="17">
        <f t="shared" si="1"/>
        <v>30.363636363636363</v>
      </c>
      <c r="D11" s="4">
        <v>22</v>
      </c>
      <c r="E11" s="8">
        <f t="shared" si="0"/>
        <v>668</v>
      </c>
      <c r="F11" s="1">
        <v>256</v>
      </c>
      <c r="G11" s="1">
        <v>319</v>
      </c>
      <c r="H11" s="1">
        <v>93</v>
      </c>
      <c r="I11" s="18">
        <f t="shared" si="2"/>
        <v>21.72934131736527</v>
      </c>
      <c r="J11" s="15">
        <v>14515.2</v>
      </c>
    </row>
    <row r="12" spans="1:10" ht="41.25" customHeight="1">
      <c r="A12" s="11">
        <v>8</v>
      </c>
      <c r="B12" s="7" t="s">
        <v>11</v>
      </c>
      <c r="C12" s="17">
        <f t="shared" si="1"/>
        <v>25.833333333333332</v>
      </c>
      <c r="D12" s="4">
        <v>12</v>
      </c>
      <c r="E12" s="8">
        <f t="shared" si="0"/>
        <v>310</v>
      </c>
      <c r="F12" s="1">
        <v>96</v>
      </c>
      <c r="G12" s="1">
        <v>191</v>
      </c>
      <c r="H12" s="1">
        <v>23</v>
      </c>
      <c r="I12" s="18">
        <f t="shared" si="2"/>
        <v>29.08935483870968</v>
      </c>
      <c r="J12" s="15">
        <v>9017.7</v>
      </c>
    </row>
    <row r="13" spans="1:11" ht="37.5" customHeight="1">
      <c r="A13" s="11">
        <v>9</v>
      </c>
      <c r="B13" s="9" t="s">
        <v>12</v>
      </c>
      <c r="C13" s="17">
        <f t="shared" si="1"/>
        <v>23.857142857142858</v>
      </c>
      <c r="D13" s="4">
        <v>14</v>
      </c>
      <c r="E13" s="8">
        <f t="shared" si="0"/>
        <v>334</v>
      </c>
      <c r="F13" s="1">
        <v>148</v>
      </c>
      <c r="G13" s="1">
        <v>166</v>
      </c>
      <c r="H13" s="1">
        <v>20</v>
      </c>
      <c r="I13" s="18">
        <f t="shared" si="2"/>
        <v>31.70359281437126</v>
      </c>
      <c r="J13" s="15">
        <v>10589</v>
      </c>
      <c r="K13" s="14"/>
    </row>
    <row r="14" spans="1:10" ht="22.5" customHeight="1">
      <c r="A14" s="11">
        <v>10</v>
      </c>
      <c r="B14" s="7" t="s">
        <v>13</v>
      </c>
      <c r="C14" s="17">
        <f t="shared" si="1"/>
        <v>31.35483870967742</v>
      </c>
      <c r="D14" s="4">
        <v>31</v>
      </c>
      <c r="E14" s="8">
        <f t="shared" si="0"/>
        <v>972</v>
      </c>
      <c r="F14" s="1">
        <v>377</v>
      </c>
      <c r="G14" s="1">
        <v>480</v>
      </c>
      <c r="H14" s="1">
        <v>115</v>
      </c>
      <c r="I14" s="18">
        <f t="shared" si="2"/>
        <v>22.21923868312757</v>
      </c>
      <c r="J14" s="15">
        <v>21597.1</v>
      </c>
    </row>
    <row r="15" spans="1:10" ht="51" customHeight="1">
      <c r="A15" s="11">
        <v>11</v>
      </c>
      <c r="B15" s="9" t="s">
        <v>17</v>
      </c>
      <c r="C15" s="17">
        <f t="shared" si="1"/>
        <v>29.071428571428573</v>
      </c>
      <c r="D15" s="4">
        <v>28</v>
      </c>
      <c r="E15" s="8">
        <f t="shared" si="0"/>
        <v>814</v>
      </c>
      <c r="F15" s="1">
        <v>346</v>
      </c>
      <c r="G15" s="1">
        <v>313</v>
      </c>
      <c r="H15" s="1">
        <v>155</v>
      </c>
      <c r="I15" s="18">
        <f t="shared" si="2"/>
        <v>29.404176904176904</v>
      </c>
      <c r="J15" s="15">
        <v>23935</v>
      </c>
    </row>
    <row r="16" spans="1:10" ht="21.75" customHeight="1">
      <c r="A16" s="12">
        <v>12</v>
      </c>
      <c r="B16" s="7" t="s">
        <v>18</v>
      </c>
      <c r="C16" s="17">
        <f t="shared" si="1"/>
        <v>15.090909090909092</v>
      </c>
      <c r="D16" s="1">
        <v>11</v>
      </c>
      <c r="E16" s="8">
        <f t="shared" si="0"/>
        <v>166</v>
      </c>
      <c r="F16" s="1">
        <v>53</v>
      </c>
      <c r="G16" s="1">
        <v>86</v>
      </c>
      <c r="H16" s="1">
        <v>27</v>
      </c>
      <c r="I16" s="18">
        <f t="shared" si="2"/>
        <v>41.836746987951805</v>
      </c>
      <c r="J16" s="15">
        <v>6944.9</v>
      </c>
    </row>
    <row r="17" spans="1:10" ht="24" customHeight="1">
      <c r="A17" s="12">
        <v>13</v>
      </c>
      <c r="B17" s="7" t="s">
        <v>19</v>
      </c>
      <c r="C17" s="17">
        <f t="shared" si="1"/>
        <v>21.75</v>
      </c>
      <c r="D17" s="1">
        <v>12</v>
      </c>
      <c r="E17" s="8">
        <f t="shared" si="0"/>
        <v>261</v>
      </c>
      <c r="F17" s="1">
        <v>95</v>
      </c>
      <c r="G17" s="1">
        <v>117</v>
      </c>
      <c r="H17" s="1">
        <v>49</v>
      </c>
      <c r="I17" s="18">
        <f t="shared" si="2"/>
        <v>42.95363984674329</v>
      </c>
      <c r="J17" s="15">
        <v>11210.9</v>
      </c>
    </row>
    <row r="18" spans="1:10" ht="18" customHeight="1">
      <c r="A18" s="12">
        <v>14</v>
      </c>
      <c r="B18" s="7" t="s">
        <v>20</v>
      </c>
      <c r="C18" s="17">
        <f t="shared" si="1"/>
        <v>19.736842105263158</v>
      </c>
      <c r="D18" s="1">
        <v>19</v>
      </c>
      <c r="E18" s="8">
        <f t="shared" si="0"/>
        <v>375</v>
      </c>
      <c r="F18" s="1">
        <v>135</v>
      </c>
      <c r="G18" s="1">
        <v>184</v>
      </c>
      <c r="H18" s="1">
        <v>56</v>
      </c>
      <c r="I18" s="18">
        <f t="shared" si="2"/>
        <v>30.066666666666666</v>
      </c>
      <c r="J18" s="15">
        <v>11275</v>
      </c>
    </row>
    <row r="19" spans="1:10" ht="34.5" customHeight="1">
      <c r="A19" s="12">
        <v>15</v>
      </c>
      <c r="B19" s="7" t="s">
        <v>2</v>
      </c>
      <c r="C19" s="17">
        <f t="shared" si="1"/>
        <v>15.8</v>
      </c>
      <c r="D19" s="1">
        <v>10</v>
      </c>
      <c r="E19" s="8">
        <f t="shared" si="0"/>
        <v>158</v>
      </c>
      <c r="F19" s="1">
        <v>58</v>
      </c>
      <c r="G19" s="1">
        <v>84</v>
      </c>
      <c r="H19" s="1">
        <v>16</v>
      </c>
      <c r="I19" s="18">
        <f t="shared" si="2"/>
        <v>39.51329113924051</v>
      </c>
      <c r="J19" s="15">
        <v>6243.1</v>
      </c>
    </row>
    <row r="20" spans="1:10" ht="27" customHeight="1">
      <c r="A20" s="12">
        <v>16</v>
      </c>
      <c r="B20" s="7" t="s">
        <v>21</v>
      </c>
      <c r="C20" s="17">
        <f t="shared" si="1"/>
        <v>17.454545454545453</v>
      </c>
      <c r="D20" s="1">
        <v>11</v>
      </c>
      <c r="E20" s="8">
        <f t="shared" si="0"/>
        <v>192</v>
      </c>
      <c r="F20" s="1">
        <v>63</v>
      </c>
      <c r="G20" s="1">
        <v>109</v>
      </c>
      <c r="H20" s="1">
        <v>20</v>
      </c>
      <c r="I20" s="18">
        <f t="shared" si="2"/>
        <v>38.1796875</v>
      </c>
      <c r="J20" s="15">
        <v>7330.5</v>
      </c>
    </row>
    <row r="21" spans="1:10" ht="26.25" customHeight="1">
      <c r="A21" s="12">
        <v>17</v>
      </c>
      <c r="B21" s="7" t="s">
        <v>22</v>
      </c>
      <c r="C21" s="17">
        <f t="shared" si="1"/>
        <v>20.615384615384617</v>
      </c>
      <c r="D21" s="1">
        <v>13</v>
      </c>
      <c r="E21" s="8">
        <f t="shared" si="0"/>
        <v>268</v>
      </c>
      <c r="F21" s="1">
        <v>94</v>
      </c>
      <c r="G21" s="1">
        <v>128</v>
      </c>
      <c r="H21" s="1">
        <v>46</v>
      </c>
      <c r="I21" s="18">
        <f t="shared" si="2"/>
        <v>31.367164179104478</v>
      </c>
      <c r="J21" s="15">
        <v>8406.4</v>
      </c>
    </row>
    <row r="22" spans="1:10" ht="21.75" customHeight="1">
      <c r="A22" s="12">
        <v>18</v>
      </c>
      <c r="B22" s="7" t="s">
        <v>23</v>
      </c>
      <c r="C22" s="17">
        <f t="shared" si="1"/>
        <v>20.09090909090909</v>
      </c>
      <c r="D22" s="1">
        <v>11</v>
      </c>
      <c r="E22" s="8">
        <f t="shared" si="0"/>
        <v>221</v>
      </c>
      <c r="F22" s="1">
        <v>80</v>
      </c>
      <c r="G22" s="1">
        <v>97</v>
      </c>
      <c r="H22" s="1">
        <v>44</v>
      </c>
      <c r="I22" s="18">
        <f t="shared" si="2"/>
        <v>32.748868778280546</v>
      </c>
      <c r="J22" s="15">
        <v>7237.5</v>
      </c>
    </row>
    <row r="23" spans="1:10" ht="26.25" customHeight="1">
      <c r="A23" s="12">
        <v>19</v>
      </c>
      <c r="B23" s="7" t="s">
        <v>24</v>
      </c>
      <c r="C23" s="17">
        <f t="shared" si="1"/>
        <v>19.46153846153846</v>
      </c>
      <c r="D23" s="1">
        <v>13</v>
      </c>
      <c r="E23" s="8">
        <f t="shared" si="0"/>
        <v>253</v>
      </c>
      <c r="F23" s="1">
        <v>92</v>
      </c>
      <c r="G23" s="1">
        <v>136</v>
      </c>
      <c r="H23" s="1">
        <v>25</v>
      </c>
      <c r="I23" s="18">
        <f t="shared" si="2"/>
        <v>36.098814229249015</v>
      </c>
      <c r="J23" s="15">
        <v>9133</v>
      </c>
    </row>
    <row r="24" spans="1:10" ht="28.5" customHeight="1">
      <c r="A24" s="12">
        <v>20</v>
      </c>
      <c r="B24" s="10" t="s">
        <v>25</v>
      </c>
      <c r="C24" s="17">
        <f t="shared" si="1"/>
        <v>16.09090909090909</v>
      </c>
      <c r="D24" s="1">
        <v>11</v>
      </c>
      <c r="E24" s="8">
        <f t="shared" si="0"/>
        <v>177</v>
      </c>
      <c r="F24" s="1">
        <v>61</v>
      </c>
      <c r="G24" s="1">
        <v>77</v>
      </c>
      <c r="H24" s="1">
        <v>39</v>
      </c>
      <c r="I24" s="18">
        <f t="shared" si="2"/>
        <v>43.33954802259887</v>
      </c>
      <c r="J24" s="15">
        <v>7671.1</v>
      </c>
    </row>
    <row r="25" spans="1:10" ht="30" customHeight="1">
      <c r="A25" s="12">
        <v>21</v>
      </c>
      <c r="B25" s="7" t="s">
        <v>3</v>
      </c>
      <c r="C25" s="17">
        <f t="shared" si="1"/>
        <v>11.181818181818182</v>
      </c>
      <c r="D25" s="1">
        <v>11</v>
      </c>
      <c r="E25" s="8">
        <f t="shared" si="0"/>
        <v>123</v>
      </c>
      <c r="F25" s="1">
        <v>56</v>
      </c>
      <c r="G25" s="1">
        <v>56</v>
      </c>
      <c r="H25" s="1">
        <v>11</v>
      </c>
      <c r="I25" s="18">
        <f t="shared" si="2"/>
        <v>57.65853658536585</v>
      </c>
      <c r="J25" s="15">
        <v>7092</v>
      </c>
    </row>
    <row r="26" spans="1:10" ht="32.25" customHeight="1">
      <c r="A26" s="12">
        <v>22</v>
      </c>
      <c r="B26" s="7" t="s">
        <v>4</v>
      </c>
      <c r="C26" s="17">
        <f t="shared" si="1"/>
        <v>9.454545454545455</v>
      </c>
      <c r="D26" s="1">
        <v>11</v>
      </c>
      <c r="E26" s="8">
        <f t="shared" si="0"/>
        <v>104</v>
      </c>
      <c r="F26" s="1">
        <v>35</v>
      </c>
      <c r="G26" s="1">
        <v>52</v>
      </c>
      <c r="H26" s="1">
        <v>17</v>
      </c>
      <c r="I26" s="18">
        <f t="shared" si="2"/>
        <v>60.67980769230769</v>
      </c>
      <c r="J26" s="15">
        <v>6310.7</v>
      </c>
    </row>
    <row r="27" spans="1:10" ht="27" customHeight="1">
      <c r="A27" s="12">
        <v>23</v>
      </c>
      <c r="B27" s="7" t="s">
        <v>26</v>
      </c>
      <c r="C27" s="17">
        <f t="shared" si="1"/>
        <v>22.272727272727273</v>
      </c>
      <c r="D27" s="1">
        <v>11</v>
      </c>
      <c r="E27" s="8">
        <f t="shared" si="0"/>
        <v>245</v>
      </c>
      <c r="F27" s="1">
        <v>104</v>
      </c>
      <c r="G27" s="1">
        <v>117</v>
      </c>
      <c r="H27" s="1">
        <v>24</v>
      </c>
      <c r="I27" s="18">
        <f t="shared" si="2"/>
        <v>37.89836734693878</v>
      </c>
      <c r="J27" s="15">
        <v>9285.1</v>
      </c>
    </row>
    <row r="28" spans="1:10" ht="27" customHeight="1">
      <c r="A28" s="12">
        <v>24</v>
      </c>
      <c r="B28" s="7" t="s">
        <v>5</v>
      </c>
      <c r="C28" s="17">
        <f t="shared" si="1"/>
        <v>7.333333333333333</v>
      </c>
      <c r="D28" s="1">
        <v>6</v>
      </c>
      <c r="E28" s="8">
        <f t="shared" si="0"/>
        <v>44</v>
      </c>
      <c r="F28" s="1">
        <v>17</v>
      </c>
      <c r="G28" s="1">
        <v>27</v>
      </c>
      <c r="H28" s="1"/>
      <c r="I28" s="18">
        <f t="shared" si="2"/>
        <v>93.9659090909091</v>
      </c>
      <c r="J28" s="15">
        <v>4134.5</v>
      </c>
    </row>
    <row r="29" spans="1:10" ht="22.5" customHeight="1">
      <c r="A29" s="12">
        <v>25</v>
      </c>
      <c r="B29" s="7" t="s">
        <v>6</v>
      </c>
      <c r="C29" s="17">
        <f t="shared" si="1"/>
        <v>8.6</v>
      </c>
      <c r="D29" s="1">
        <v>5</v>
      </c>
      <c r="E29" s="8">
        <f t="shared" si="0"/>
        <v>43</v>
      </c>
      <c r="F29" s="1">
        <v>26</v>
      </c>
      <c r="G29" s="1">
        <v>17</v>
      </c>
      <c r="H29" s="1"/>
      <c r="I29" s="18">
        <f t="shared" si="2"/>
        <v>88.73953488372094</v>
      </c>
      <c r="J29" s="15">
        <v>3815.8</v>
      </c>
    </row>
    <row r="30" spans="1:10" ht="24" customHeight="1">
      <c r="A30" s="12">
        <v>26</v>
      </c>
      <c r="B30" s="7" t="s">
        <v>27</v>
      </c>
      <c r="C30" s="17">
        <f t="shared" si="1"/>
        <v>13.666666666666666</v>
      </c>
      <c r="D30" s="1">
        <v>9</v>
      </c>
      <c r="E30" s="8">
        <f t="shared" si="0"/>
        <v>123</v>
      </c>
      <c r="F30" s="1">
        <v>55</v>
      </c>
      <c r="G30" s="1">
        <v>68</v>
      </c>
      <c r="H30" s="1"/>
      <c r="I30" s="18">
        <f t="shared" si="2"/>
        <v>37.73008130081301</v>
      </c>
      <c r="J30" s="15">
        <v>4640.8</v>
      </c>
    </row>
    <row r="31" spans="1:10" ht="17.25" customHeight="1">
      <c r="A31" s="12">
        <v>27</v>
      </c>
      <c r="B31" s="7" t="s">
        <v>28</v>
      </c>
      <c r="C31" s="17">
        <f t="shared" si="1"/>
        <v>9.777777777777779</v>
      </c>
      <c r="D31" s="1">
        <v>9</v>
      </c>
      <c r="E31" s="8">
        <f t="shared" si="0"/>
        <v>88</v>
      </c>
      <c r="F31" s="1">
        <v>40</v>
      </c>
      <c r="G31" s="1">
        <v>48</v>
      </c>
      <c r="H31" s="1"/>
      <c r="I31" s="18">
        <f t="shared" si="2"/>
        <v>53.26477272727273</v>
      </c>
      <c r="J31" s="15">
        <v>4687.3</v>
      </c>
    </row>
    <row r="32" spans="1:10" ht="18" customHeight="1">
      <c r="A32" s="12">
        <v>28</v>
      </c>
      <c r="B32" s="7" t="s">
        <v>29</v>
      </c>
      <c r="C32" s="17">
        <f t="shared" si="1"/>
        <v>10.11111111111111</v>
      </c>
      <c r="D32" s="1">
        <v>9</v>
      </c>
      <c r="E32" s="8">
        <f t="shared" si="0"/>
        <v>91</v>
      </c>
      <c r="F32" s="1">
        <v>47</v>
      </c>
      <c r="G32" s="1">
        <v>44</v>
      </c>
      <c r="H32" s="1"/>
      <c r="I32" s="18">
        <f t="shared" si="2"/>
        <v>51.7021978021978</v>
      </c>
      <c r="J32" s="15">
        <v>4704.9</v>
      </c>
    </row>
    <row r="33" spans="1:10" ht="19.5" customHeight="1">
      <c r="A33" s="12">
        <v>29</v>
      </c>
      <c r="B33" s="7" t="s">
        <v>30</v>
      </c>
      <c r="C33" s="17">
        <f t="shared" si="1"/>
        <v>12.11111111111111</v>
      </c>
      <c r="D33" s="1">
        <v>9</v>
      </c>
      <c r="E33" s="8">
        <f t="shared" si="0"/>
        <v>109</v>
      </c>
      <c r="F33" s="1">
        <v>61</v>
      </c>
      <c r="G33" s="1">
        <v>48</v>
      </c>
      <c r="H33" s="1"/>
      <c r="I33" s="18">
        <f t="shared" si="2"/>
        <v>47.43761467889908</v>
      </c>
      <c r="J33" s="15">
        <v>5170.7</v>
      </c>
    </row>
    <row r="34" spans="1:10" ht="21" customHeight="1">
      <c r="A34" s="12">
        <v>30</v>
      </c>
      <c r="B34" s="7" t="s">
        <v>31</v>
      </c>
      <c r="C34" s="17">
        <f t="shared" si="1"/>
        <v>14.444444444444445</v>
      </c>
      <c r="D34" s="1">
        <v>9</v>
      </c>
      <c r="E34" s="8">
        <f t="shared" si="0"/>
        <v>130</v>
      </c>
      <c r="F34" s="1">
        <v>52</v>
      </c>
      <c r="G34" s="1">
        <v>78</v>
      </c>
      <c r="H34" s="1"/>
      <c r="I34" s="18">
        <f t="shared" si="2"/>
        <v>34.76769230769231</v>
      </c>
      <c r="J34" s="15">
        <v>4519.8</v>
      </c>
    </row>
    <row r="35" spans="1:10" ht="27" customHeight="1">
      <c r="A35" s="12">
        <v>31</v>
      </c>
      <c r="B35" s="7" t="s">
        <v>32</v>
      </c>
      <c r="C35" s="17">
        <f t="shared" si="1"/>
        <v>11.11111111111111</v>
      </c>
      <c r="D35" s="1">
        <v>9</v>
      </c>
      <c r="E35" s="8">
        <f t="shared" si="0"/>
        <v>100</v>
      </c>
      <c r="F35" s="1">
        <v>41</v>
      </c>
      <c r="G35" s="1">
        <v>59</v>
      </c>
      <c r="H35" s="1"/>
      <c r="I35" s="18">
        <f t="shared" si="2"/>
        <v>43.888999999999996</v>
      </c>
      <c r="J35" s="15">
        <v>4388.9</v>
      </c>
    </row>
    <row r="36" spans="1:10" ht="25.5" customHeight="1">
      <c r="A36" s="12">
        <v>32</v>
      </c>
      <c r="B36" s="7" t="s">
        <v>33</v>
      </c>
      <c r="C36" s="17">
        <f t="shared" si="1"/>
        <v>9.88888888888889</v>
      </c>
      <c r="D36" s="1">
        <v>9</v>
      </c>
      <c r="E36" s="8">
        <f t="shared" si="0"/>
        <v>89</v>
      </c>
      <c r="F36" s="1">
        <v>41</v>
      </c>
      <c r="G36" s="1">
        <v>48</v>
      </c>
      <c r="H36" s="1"/>
      <c r="I36" s="18">
        <f t="shared" si="2"/>
        <v>52.262921348314606</v>
      </c>
      <c r="J36" s="15">
        <v>4651.4</v>
      </c>
    </row>
    <row r="37" spans="1:10" ht="21" customHeight="1">
      <c r="A37" s="12">
        <v>33</v>
      </c>
      <c r="B37" s="7" t="s">
        <v>34</v>
      </c>
      <c r="C37" s="17">
        <f t="shared" si="1"/>
        <v>15.11111111111111</v>
      </c>
      <c r="D37" s="1">
        <v>9</v>
      </c>
      <c r="E37" s="8">
        <f t="shared" si="0"/>
        <v>136</v>
      </c>
      <c r="F37" s="1">
        <v>42</v>
      </c>
      <c r="G37" s="1">
        <v>94</v>
      </c>
      <c r="H37" s="1"/>
      <c r="I37" s="18">
        <f t="shared" si="2"/>
        <v>31.06176470588235</v>
      </c>
      <c r="J37" s="15">
        <v>4224.4</v>
      </c>
    </row>
    <row r="38" spans="1:10" ht="28.5" customHeight="1">
      <c r="A38" s="12">
        <v>34</v>
      </c>
      <c r="B38" s="7" t="s">
        <v>35</v>
      </c>
      <c r="C38" s="17">
        <f t="shared" si="1"/>
        <v>11.666666666666666</v>
      </c>
      <c r="D38" s="1">
        <v>9</v>
      </c>
      <c r="E38" s="8">
        <f t="shared" si="0"/>
        <v>105</v>
      </c>
      <c r="F38" s="1">
        <v>45</v>
      </c>
      <c r="G38" s="1">
        <v>60</v>
      </c>
      <c r="H38" s="1"/>
      <c r="I38" s="18">
        <f t="shared" si="2"/>
        <v>46.404761904761905</v>
      </c>
      <c r="J38" s="15">
        <v>4872.5</v>
      </c>
    </row>
    <row r="39" spans="1:10" ht="30" customHeight="1">
      <c r="A39" s="12">
        <v>35</v>
      </c>
      <c r="B39" s="7" t="s">
        <v>7</v>
      </c>
      <c r="C39" s="17">
        <f t="shared" si="1"/>
        <v>6.666666666666667</v>
      </c>
      <c r="D39" s="1">
        <v>9</v>
      </c>
      <c r="E39" s="8">
        <f t="shared" si="0"/>
        <v>60</v>
      </c>
      <c r="F39" s="1">
        <v>33</v>
      </c>
      <c r="G39" s="1">
        <v>27</v>
      </c>
      <c r="H39" s="1"/>
      <c r="I39" s="18">
        <f t="shared" si="2"/>
        <v>61.13</v>
      </c>
      <c r="J39" s="15">
        <v>3667.8</v>
      </c>
    </row>
    <row r="40" spans="1:10" ht="30" customHeight="1">
      <c r="A40" s="12">
        <v>36</v>
      </c>
      <c r="B40" s="7" t="s">
        <v>36</v>
      </c>
      <c r="C40" s="17">
        <f t="shared" si="1"/>
        <v>15.555555555555555</v>
      </c>
      <c r="D40" s="1">
        <v>9</v>
      </c>
      <c r="E40" s="8">
        <f t="shared" si="0"/>
        <v>140</v>
      </c>
      <c r="F40" s="1">
        <v>55</v>
      </c>
      <c r="G40" s="1">
        <v>85</v>
      </c>
      <c r="H40" s="1"/>
      <c r="I40" s="18">
        <f t="shared" si="2"/>
        <v>34.99928571428571</v>
      </c>
      <c r="J40" s="15">
        <v>4899.9</v>
      </c>
    </row>
    <row r="41" spans="1:10" ht="28.5" customHeight="1">
      <c r="A41" s="13">
        <v>37</v>
      </c>
      <c r="B41" s="7" t="s">
        <v>37</v>
      </c>
      <c r="C41" s="17">
        <f t="shared" si="1"/>
        <v>24.357142857142858</v>
      </c>
      <c r="D41" s="1">
        <v>14</v>
      </c>
      <c r="E41" s="8">
        <f t="shared" si="0"/>
        <v>341</v>
      </c>
      <c r="F41" s="1">
        <v>341</v>
      </c>
      <c r="G41" s="1"/>
      <c r="H41" s="1"/>
      <c r="I41" s="18">
        <f t="shared" si="2"/>
        <v>32.368035190615835</v>
      </c>
      <c r="J41" s="15">
        <v>11037.5</v>
      </c>
    </row>
    <row r="42" spans="1:10" ht="29.25" customHeight="1">
      <c r="A42" s="13">
        <v>38</v>
      </c>
      <c r="B42" s="7" t="s">
        <v>38</v>
      </c>
      <c r="C42" s="17">
        <f t="shared" si="1"/>
        <v>19.5</v>
      </c>
      <c r="D42" s="1">
        <v>4</v>
      </c>
      <c r="E42" s="8">
        <f t="shared" si="0"/>
        <v>78</v>
      </c>
      <c r="F42" s="1">
        <v>78</v>
      </c>
      <c r="G42" s="1"/>
      <c r="H42" s="1"/>
      <c r="I42" s="18">
        <f>SUM(J42/E42)</f>
        <v>36.787179487179486</v>
      </c>
      <c r="J42" s="15">
        <v>2869.4</v>
      </c>
    </row>
    <row r="43" spans="1:10" ht="29.25" customHeight="1">
      <c r="A43" s="12">
        <v>39</v>
      </c>
      <c r="B43" s="7" t="s">
        <v>39</v>
      </c>
      <c r="C43" s="17">
        <f t="shared" si="1"/>
        <v>10.5</v>
      </c>
      <c r="D43" s="1">
        <v>4</v>
      </c>
      <c r="E43" s="8">
        <f t="shared" si="0"/>
        <v>42</v>
      </c>
      <c r="F43" s="1">
        <v>42</v>
      </c>
      <c r="G43" s="1"/>
      <c r="H43" s="3"/>
      <c r="I43" s="18">
        <f t="shared" si="2"/>
        <v>31.26904761904762</v>
      </c>
      <c r="J43" s="15">
        <v>1313.3</v>
      </c>
    </row>
    <row r="44" spans="1:10" ht="24" customHeight="1">
      <c r="A44" s="12">
        <v>40</v>
      </c>
      <c r="B44" s="7" t="s">
        <v>40</v>
      </c>
      <c r="C44" s="17">
        <f t="shared" si="1"/>
        <v>9.5</v>
      </c>
      <c r="D44" s="1">
        <v>4</v>
      </c>
      <c r="E44" s="8">
        <f t="shared" si="0"/>
        <v>38</v>
      </c>
      <c r="F44" s="1">
        <v>38</v>
      </c>
      <c r="G44" s="1"/>
      <c r="H44" s="1"/>
      <c r="I44" s="18">
        <f t="shared" si="2"/>
        <v>33.43421052631579</v>
      </c>
      <c r="J44" s="15">
        <v>1270.5</v>
      </c>
    </row>
    <row r="45" spans="1:10" ht="28.5" customHeight="1">
      <c r="A45" s="2"/>
      <c r="B45" s="5" t="s">
        <v>48</v>
      </c>
      <c r="C45" s="17">
        <f>SUM(E45/D45)</f>
        <v>21.454372623574145</v>
      </c>
      <c r="D45" s="1">
        <f>SUM(D5:D44)</f>
        <v>526</v>
      </c>
      <c r="E45" s="1">
        <f>SUM(E5:E44)</f>
        <v>11285</v>
      </c>
      <c r="F45" s="1">
        <f>SUM(F5:F44)</f>
        <v>4571</v>
      </c>
      <c r="G45" s="1">
        <f>SUM(G5:G44)</f>
        <v>5516</v>
      </c>
      <c r="H45" s="1">
        <f>SUM(H5:H44)</f>
        <v>1198</v>
      </c>
      <c r="I45" s="18">
        <f t="shared" si="2"/>
        <v>31.044634470536117</v>
      </c>
      <c r="J45" s="1">
        <f>SUM(J5:J44)</f>
        <v>350338.70000000007</v>
      </c>
    </row>
    <row r="47" spans="2:8" ht="18">
      <c r="B47" s="16" t="s">
        <v>51</v>
      </c>
      <c r="C47" s="16"/>
      <c r="D47" s="16"/>
      <c r="E47" s="16"/>
      <c r="F47" s="16"/>
      <c r="G47" s="16"/>
      <c r="H47" s="16"/>
    </row>
  </sheetData>
  <sheetProtection/>
  <mergeCells count="8">
    <mergeCell ref="A1:I1"/>
    <mergeCell ref="D3:D4"/>
    <mergeCell ref="E3:E4"/>
    <mergeCell ref="F3:H3"/>
    <mergeCell ref="C3:C4"/>
    <mergeCell ref="I3:I4"/>
    <mergeCell ref="A3:A4"/>
    <mergeCell ref="B3:B4"/>
  </mergeCells>
  <printOptions/>
  <pageMargins left="0.11811023622047245" right="0.11811023622047245" top="0" bottom="0" header="0.31496062992125984" footer="0.31496062992125984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2021-09-07T11:59:10Z</cp:lastPrinted>
  <dcterms:created xsi:type="dcterms:W3CDTF">2015-06-05T18:19:34Z</dcterms:created>
  <dcterms:modified xsi:type="dcterms:W3CDTF">2023-02-16T10:27:52Z</dcterms:modified>
  <cp:category/>
  <cp:version/>
  <cp:contentType/>
  <cp:contentStatus/>
</cp:coreProperties>
</file>