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didM\Desktop\на сайт публікація\"/>
    </mc:Choice>
  </mc:AlternateContent>
  <xr:revisionPtr revIDLastSave="0" documentId="13_ncr:1_{014358EE-7E16-4F76-B8EC-266CE90E08B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Аркуш1" sheetId="1" r:id="rId1"/>
  </sheets>
  <definedNames>
    <definedName name="_xlnm.Print_Area" localSheetId="0">Аркуш1!$A$1:$J$53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31" i="1" l="1"/>
  <c r="G30" i="1" l="1"/>
  <c r="G33" i="1"/>
  <c r="G37" i="1" l="1"/>
  <c r="G44" i="1" l="1"/>
  <c r="G45" i="1"/>
  <c r="G17" i="1" l="1"/>
  <c r="I50" i="1" l="1"/>
  <c r="G43" i="1"/>
  <c r="G42" i="1"/>
  <c r="G25" i="1" l="1"/>
  <c r="G40" i="1"/>
  <c r="G20" i="1" l="1"/>
  <c r="G19" i="1"/>
  <c r="G47" i="1" l="1"/>
  <c r="G34" i="1" l="1"/>
  <c r="G16" i="1" l="1"/>
  <c r="G29" i="1" l="1"/>
  <c r="G32" i="1" l="1"/>
  <c r="G28" i="1" l="1"/>
  <c r="G27" i="1"/>
  <c r="G26" i="1"/>
  <c r="G24" i="1"/>
  <c r="J50" i="1" l="1"/>
  <c r="H50" i="1"/>
  <c r="G21" i="1"/>
  <c r="G15" i="1" l="1"/>
  <c r="G38" i="1" l="1"/>
  <c r="G36" i="1" l="1"/>
  <c r="G49" i="1" l="1"/>
  <c r="G50" i="1" l="1"/>
</calcChain>
</file>

<file path=xl/sharedStrings.xml><?xml version="1.0" encoding="utf-8"?>
<sst xmlns="http://schemas.openxmlformats.org/spreadsheetml/2006/main" count="181" uniqueCount="134">
  <si>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</si>
  <si>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</si>
  <si>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</si>
  <si>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</si>
  <si>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</si>
  <si>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</si>
  <si>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</si>
  <si>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</si>
  <si>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</si>
  <si>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</si>
  <si>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</si>
  <si>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</si>
  <si>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</si>
  <si>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X</t>
  </si>
  <si>
    <t>УСЬОГО</t>
  </si>
  <si>
    <t>витрат місцевого бюджету на реалізацію місцевих/регіональних програм у 2024 році</t>
  </si>
  <si>
    <t>Секретар міської ради</t>
  </si>
  <si>
    <t xml:space="preserve">                                                                 Мар"ян Берник</t>
  </si>
  <si>
    <t>Зміни до розподілу</t>
  </si>
  <si>
    <t>до рішення сесії міської ради</t>
  </si>
  <si>
    <t>Додаток 6</t>
  </si>
  <si>
    <t>0800000</t>
  </si>
  <si>
    <t xml:space="preserve">Управління соціального захисту населення </t>
  </si>
  <si>
    <t>0813242</t>
  </si>
  <si>
    <t>1090</t>
  </si>
  <si>
    <t>Інші заходи  у сфері соціального захисту і соціального забезпечення</t>
  </si>
  <si>
    <t xml:space="preserve">Комплексна програма "Підтримка учасників АТО(ООС) ,Захисників,Захисниць України та членів їх сімей на 2024 рік " </t>
  </si>
  <si>
    <t>№2266 від 25.01.2024</t>
  </si>
  <si>
    <t>Комплексна програма"Соціальний захист та підтримка незахищених категорій населення на 2024рік "</t>
  </si>
  <si>
    <t>№2270 від 25.01.2024</t>
  </si>
  <si>
    <t>0813033</t>
  </si>
  <si>
    <t>1070</t>
  </si>
  <si>
    <t xml:space="preserve"> Компенсаційні виплати на пільговий проїзд автомобільним транспортом окремим категоріям громадян</t>
  </si>
  <si>
    <t>Управління комунальним майном</t>
  </si>
  <si>
    <t>0490</t>
  </si>
  <si>
    <t>Інші заходи, пов"язані з економічною діяльністю</t>
  </si>
  <si>
    <t>№2550 від 25.04.2024</t>
  </si>
  <si>
    <t>Програма утримання об"єктів та майна комунальної власності Стрийської міської ради на 2024-2025 роки</t>
  </si>
  <si>
    <t>0212113</t>
  </si>
  <si>
    <t>0721</t>
  </si>
  <si>
    <t xml:space="preserve">Первинна медична допомога населенню, що надається амбулаторно-поліклінічними закладами(відділеннями) </t>
  </si>
  <si>
    <t>Програма  розвитку Комунального некомерційного підприємства "Стрийський центр первинної медико-санітарної допомоги" Стрийської міської ради  на 2024 рік"</t>
  </si>
  <si>
    <t>№2262 від 25.01.2024</t>
  </si>
  <si>
    <t>0200000</t>
  </si>
  <si>
    <t>Виконавчий комітет Стрийської міської ради</t>
  </si>
  <si>
    <t>0218240</t>
  </si>
  <si>
    <t>0380</t>
  </si>
  <si>
    <t xml:space="preserve">Заходи та роботи з територіальної оборони </t>
  </si>
  <si>
    <t>Програма "Матеріально-технічне забезпечення підрозділів територіальної оборони" на 2024 рік</t>
  </si>
  <si>
    <t>№2202 від 14.12.2023</t>
  </si>
  <si>
    <t>0219800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</si>
  <si>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</si>
  <si>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</si>
  <si>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№2359 від 29.02.2024</t>
  </si>
  <si>
    <t>Програма сприяння матеріально-технічному забезпеченню 6-му Державному пожежно-рятувальному загону ГУ ДСНС України у Львівській області на 2024рік</t>
  </si>
  <si>
    <t>№2348від 08.02.2024</t>
  </si>
  <si>
    <t>№2346 від 08.02.2024</t>
  </si>
  <si>
    <t>№2521 від 25.04.2024</t>
  </si>
  <si>
    <t>"Програма підтримки функціонування медичних пунктів тимчасового базування(пунктів здоров"я)У Стрийській територіальній громаді на 2024 рік"</t>
  </si>
  <si>
    <t>№2260 від 25.01.2024</t>
  </si>
  <si>
    <t>0218410</t>
  </si>
  <si>
    <t>0830</t>
  </si>
  <si>
    <t xml:space="preserve">Фінансова підтримка засобів масової інформації </t>
  </si>
  <si>
    <t>Програма « Нашим слухачам найповніша і найсвіжіша місцева інформація» на 2024 рік</t>
  </si>
  <si>
    <t>№2240 від 25.01.2024</t>
  </si>
  <si>
    <t>1200000</t>
  </si>
  <si>
    <t>Управління  житлово-комунального господарства</t>
  </si>
  <si>
    <t>1216030</t>
  </si>
  <si>
    <t>0620</t>
  </si>
  <si>
    <t xml:space="preserve">Організація благоустрою населених пунктів </t>
  </si>
  <si>
    <t xml:space="preserve">«Програма благоустрою на 2024 рік» </t>
  </si>
  <si>
    <t>№2293 від 25.01.2024р.</t>
  </si>
  <si>
    <t>1216050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</si>
  <si>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</si>
  <si>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об`єктах комунальної власності</t>
  </si>
  <si>
    <t>'Програма "Попередження аварій та запобігання техногенним катастрофам у житлово-комунальному господарстві та на інших аварійних об`єктах комунальної власності Стрийської ТГ " на 2024 рік</t>
  </si>
  <si>
    <t>№2677 від 27.06.2024р.</t>
  </si>
  <si>
    <t>1500000</t>
  </si>
  <si>
    <t>Відділ капітального будівництва</t>
  </si>
  <si>
    <t>1517461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</si>
  <si>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</si>
  <si>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</si>
  <si>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"Розвиток доріг та дорожньої інфраструктури                 на 2024 рік"</t>
  </si>
  <si>
    <t>№2414 від 29.02.2024</t>
  </si>
  <si>
    <t>0212010</t>
  </si>
  <si>
    <t>0731</t>
  </si>
  <si>
    <t>Багатопрофільна стаціонарна медична допомога населенню</t>
  </si>
  <si>
    <t>Програма розвитку Комунального некомерційного підприємства Стрийської міської ради"Територіальне медичне об"єднання"Стрийська міська об"єднана лікарня""на 2024рік</t>
  </si>
  <si>
    <t>№2256 від 25.01.2024</t>
  </si>
  <si>
    <t>0217622</t>
  </si>
  <si>
    <t>7622</t>
  </si>
  <si>
    <t>0470</t>
  </si>
  <si>
    <t>Реалізація програм і заходів в галузі туризму та курортів</t>
  </si>
  <si>
    <t>«Програма розвитку туризму та промоції Стрийської міської територіальної громади на 2021-2025 роки »</t>
  </si>
  <si>
    <t>№304 від 29.04.2021. зі змінами №2237 від 25.01.2024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</si>
  <si>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</si>
  <si>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</si>
  <si>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</si>
  <si>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</si>
  <si>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Програма використання коштів для накопичення  матеріально-технічних засобів у місцевому резерві цивільного захисту Стрийської міської ради на 2024 рік</t>
  </si>
  <si>
    <t>№2252 від 25.01.2024</t>
  </si>
  <si>
    <t>1000000</t>
  </si>
  <si>
    <t>Управління культури, молоді та спорту</t>
  </si>
  <si>
    <t>1015062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</si>
  <si>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</si>
  <si>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</si>
  <si>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Програма "Фінансова підтримка громадських спортивних організацій у Стрийській міській ТГ"на 2024 рік</t>
  </si>
  <si>
    <t>№2285 від 25.01.2024</t>
  </si>
  <si>
    <t>0217322</t>
  </si>
  <si>
    <t>0443</t>
  </si>
  <si>
    <t>Будівництво медичних установ та закладів</t>
  </si>
  <si>
    <t>9800</t>
  </si>
  <si>
    <t>№2852 від 26.09.2024</t>
  </si>
  <si>
    <t>«Програма фінансової підтримки міських комунальних підприємств та здійснення внесків до їх статутних фондів на 2024 рік"</t>
  </si>
  <si>
    <t>№2297 від 25.01.2024</t>
  </si>
  <si>
    <t>Внески до статутного капіталу суб»єктів господарювання</t>
  </si>
  <si>
    <t xml:space="preserve">Програма «Утримання та розвиток доріг та дорожньої інфраструктури на 2024 рік» </t>
  </si>
  <si>
    <t>№2298 від 25.01.2024</t>
  </si>
  <si>
    <t>№2710 від 27.06.2024</t>
  </si>
  <si>
    <t>№2520 від 25.04.2024</t>
  </si>
  <si>
    <t>№2345 від 08.02.2024</t>
  </si>
  <si>
    <t>№2648 від 30.05.2024</t>
  </si>
  <si>
    <t>від 28 листопада 2024р.  № 2918</t>
  </si>
  <si>
    <t>Програма фінансування військової частини **** на 2024 рік"</t>
  </si>
  <si>
    <t xml:space="preserve">Програма «Покращення матеріально-технічне забезпечення військової частини ***** Національної гвардії України на 2024 рік»                                                 </t>
  </si>
  <si>
    <t xml:space="preserve">Програма "Матеріально-технічне забезпечення військової частини ***** на 2024 рік"                         </t>
  </si>
  <si>
    <t>Програма «Фінансування  військової частини ***** на 2024 рік»</t>
  </si>
  <si>
    <t>Програма фінансування військової частини ***** на 2024 рік"</t>
  </si>
  <si>
    <t>Програма "Матеріально-технічне забезпечення військової частини ***** на 2024 рік"</t>
  </si>
  <si>
    <t xml:space="preserve">"Програма фінансування військової частини ***** на 2024 рік" </t>
  </si>
  <si>
    <t xml:space="preserve">"Програма фінансування військової частини ***** на 2024 рік"                                                                                               </t>
  </si>
  <si>
    <t>Програма "Фінансування **-го  окремого  батальйо-ну Сил  територіальної оборони  Збройних Сил  України"</t>
  </si>
  <si>
    <t>Програма фінансування військової частини ***** на 2024 рік</t>
  </si>
  <si>
    <t>Програми фінансування військової частини ***** на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</si>
</sst>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.00,\-"/>
    <numFmt numFmtId="165" formatCode="0.000"/>
  </numFmts>
  <fonts count="18"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Шрифт основного тексту"/>
      <family val="2"/>
      <charset val="204"/>
    </font>
    <font>
      <b/>
      <u/>
      <sz val="10"/>
      <color indexed="8"/>
      <name val="Calibri"/>
      <family val="2"/>
      <charset val="204"/>
    </font>
    <font>
      <sz val="10"/>
      <color theme="1"/>
      <name val="Шрифт основного тексту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27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64" fontId="0" fillId="0" borderId="0" xfId="0" applyNumberFormat="1" applyAlignment="1">
      <alignment horizontal="right" vertical="top" wrapText="1"/>
    </xf>
    <xf numFmtId="0" fontId="8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2" fontId="12" fillId="3" borderId="1" xfId="0" applyNumberFormat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 wrapText="1"/>
    </xf>
    <xf numFmtId="49" fontId="6" fillId="0" borderId="1" xfId="0" applyNumberFormat="1" applyFont="1" applyBorder="1" applyAlignment="1">
      <alignment horizontal="right" vertical="top" wrapText="1"/>
    </xf>
    <xf numFmtId="0" fontId="0" fillId="0" borderId="2" xfId="0" applyBorder="1"/>
    <xf numFmtId="49" fontId="10" fillId="0" borderId="3" xfId="0" applyNumberFormat="1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vertical="center" wrapText="1"/>
    </xf>
    <xf numFmtId="2" fontId="0" fillId="0" borderId="1" xfId="0" applyNumberFormat="1" applyBorder="1" applyAlignment="1">
      <alignment vertical="top" wrapText="1"/>
    </xf>
    <xf numFmtId="2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49" fontId="12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4" fontId="6" fillId="0" borderId="1" xfId="0" quotePrefix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top"/>
    </xf>
    <xf numFmtId="2" fontId="6" fillId="0" borderId="1" xfId="0" applyNumberFormat="1" applyFont="1" applyBorder="1" applyAlignment="1">
      <alignment vertical="top" wrapText="1"/>
    </xf>
    <xf numFmtId="2" fontId="6" fillId="0" borderId="1" xfId="0" applyNumberFormat="1" applyFont="1" applyBorder="1" applyAlignment="1">
      <alignment vertical="top"/>
    </xf>
    <xf numFmtId="0" fontId="6" fillId="0" borderId="3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/>
    <xf numFmtId="0" fontId="6" fillId="0" borderId="2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/>
    </xf>
    <xf numFmtId="0" fontId="6" fillId="0" borderId="1" xfId="0" quotePrefix="1" applyFont="1" applyBorder="1" applyAlignment="1">
      <alignment horizontal="center" vertical="top" wrapText="1"/>
    </xf>
    <xf numFmtId="4" fontId="6" fillId="0" borderId="1" xfId="0" quotePrefix="1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vertical="center" wrapText="1"/>
    </xf>
    <xf numFmtId="49" fontId="17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17" fillId="0" borderId="1" xfId="0" applyFont="1" applyBorder="1" applyAlignment="1">
      <alignment vertical="center" wrapText="1"/>
    </xf>
    <xf numFmtId="4" fontId="6" fillId="0" borderId="1" xfId="0" quotePrefix="1" applyNumberFormat="1" applyFont="1" applyBorder="1" applyAlignment="1">
      <alignment vertical="top" wrapText="1"/>
    </xf>
    <xf numFmtId="0" fontId="16" fillId="0" borderId="1" xfId="0" applyFont="1" applyBorder="1" applyAlignment="1">
      <alignment horizontal="center" vertical="top"/>
    </xf>
    <xf numFmtId="49" fontId="16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left" vertical="center" wrapText="1"/>
    </xf>
    <xf numFmtId="4" fontId="6" fillId="0" borderId="3" xfId="0" quotePrefix="1" applyNumberFormat="1" applyFont="1" applyBorder="1" applyAlignment="1">
      <alignment horizontal="left" vertical="top" wrapText="1"/>
    </xf>
    <xf numFmtId="165" fontId="6" fillId="0" borderId="1" xfId="0" applyNumberFormat="1" applyFont="1" applyBorder="1" applyAlignment="1">
      <alignment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</cellXfs>
  <cellStyles count="4">
    <cellStyle name="Звичайний" xfId="0" builtinId="0"/>
    <cellStyle name="Звичайний 2" xfId="3" xr:uid="{00000000-0005-0000-0000-000000000000}"/>
    <cellStyle name="Обычный 2" xfId="1" xr:uid="{00000000-0005-0000-0000-000002000000}"/>
    <cellStyle name="Обычн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0"/>
  <sheetViews>
    <sheetView tabSelected="1" view="pageBreakPreview" topLeftCell="A45" zoomScale="87" zoomScaleNormal="75" zoomScaleSheetLayoutView="87" workbookViewId="0">
      <selection activeCell="E33" sqref="E33"/>
    </sheetView>
  </sheetViews>
  <sheetFormatPr defaultColWidth="8.6640625" defaultRowHeight="13.8"/>
  <cols>
    <col min="1" max="1" width="15" customWidth="1"/>
    <col min="2" max="2" width="11.44140625" customWidth="1"/>
    <col min="3" max="3" width="11.5546875" customWidth="1"/>
    <col min="4" max="4" width="44.88671875" customWidth="1"/>
    <col min="5" max="5" width="57.109375" customWidth="1"/>
    <col min="6" max="6" width="20" customWidth="1"/>
    <col min="7" max="7" width="14.44140625" customWidth="1"/>
    <col min="8" max="8" width="14.6640625" customWidth="1"/>
    <col min="9" max="10" width="14.88671875" customWidth="1"/>
  </cols>
  <sheetData>
    <row r="1" spans="1:10" ht="15.6">
      <c r="H1" s="4" t="s">
        <v>20</v>
      </c>
      <c r="I1" s="4"/>
    </row>
    <row r="2" spans="1:10" ht="15.6">
      <c r="H2" s="4" t="s">
        <v>19</v>
      </c>
      <c r="I2" s="4"/>
    </row>
    <row r="3" spans="1:10" ht="15.6">
      <c r="H3" s="4" t="s">
        <v>122</v>
      </c>
      <c r="I3" s="4"/>
    </row>
    <row r="4" spans="1:10" ht="15.6">
      <c r="H4" s="4"/>
      <c r="I4" s="4"/>
    </row>
    <row r="6" spans="1:10" ht="15.6">
      <c r="A6" s="4"/>
      <c r="B6" s="4"/>
      <c r="C6" s="4"/>
      <c r="D6" s="4"/>
      <c r="E6" s="8" t="s">
        <v>18</v>
      </c>
      <c r="F6" s="4"/>
      <c r="G6" s="4"/>
      <c r="H6" s="4"/>
      <c r="I6" s="4"/>
      <c r="J6" s="4"/>
    </row>
    <row r="7" spans="1:10" ht="15.6">
      <c r="A7" s="74" t="s">
        <v>15</v>
      </c>
      <c r="B7" s="74"/>
      <c r="C7" s="74"/>
      <c r="D7" s="74"/>
      <c r="E7" s="74"/>
      <c r="F7" s="74"/>
      <c r="G7" s="74"/>
      <c r="H7" s="74"/>
      <c r="I7" s="74"/>
      <c r="J7" s="74"/>
    </row>
    <row r="9" spans="1:10">
      <c r="A9" s="1">
        <v>1358100000</v>
      </c>
    </row>
    <row r="10" spans="1:10">
      <c r="A10" t="s">
        <v>0</v>
      </c>
      <c r="J10" s="2" t="s">
        <v>1</v>
      </c>
    </row>
    <row r="11" spans="1:10" ht="12.75" customHeight="1">
      <c r="A11" s="75" t="s">
        <v>2</v>
      </c>
      <c r="B11" s="75" t="s">
        <v>3</v>
      </c>
      <c r="C11" s="75" t="s">
        <v>4</v>
      </c>
      <c r="D11" s="76" t="s">
        <v>5</v>
      </c>
      <c r="E11" s="76" t="s">
        <v>6</v>
      </c>
      <c r="F11" s="75" t="s">
        <v>7</v>
      </c>
      <c r="G11" s="76" t="s">
        <v>8</v>
      </c>
      <c r="H11" s="76" t="s">
        <v>9</v>
      </c>
      <c r="I11" s="76" t="s">
        <v>10</v>
      </c>
      <c r="J11" s="76"/>
    </row>
    <row r="12" spans="1:10" ht="136.5" customHeight="1">
      <c r="A12" s="75"/>
      <c r="B12" s="75"/>
      <c r="C12" s="75"/>
      <c r="D12" s="75"/>
      <c r="E12" s="75"/>
      <c r="F12" s="75"/>
      <c r="G12" s="76"/>
      <c r="H12" s="76"/>
      <c r="I12" s="13" t="s">
        <v>11</v>
      </c>
      <c r="J12" s="13" t="s">
        <v>12</v>
      </c>
    </row>
    <row r="13" spans="1:10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</row>
    <row r="14" spans="1:10">
      <c r="A14" s="34" t="s">
        <v>43</v>
      </c>
      <c r="B14" s="35"/>
      <c r="C14" s="35"/>
      <c r="D14" s="36" t="s">
        <v>44</v>
      </c>
      <c r="E14" s="3"/>
      <c r="F14" s="33"/>
      <c r="G14" s="3"/>
      <c r="H14" s="3"/>
      <c r="I14" s="3"/>
      <c r="J14" s="3"/>
    </row>
    <row r="15" spans="1:10" ht="39.6">
      <c r="A15" s="14" t="s">
        <v>38</v>
      </c>
      <c r="B15" s="45">
        <v>2113</v>
      </c>
      <c r="C15" s="14" t="s">
        <v>39</v>
      </c>
      <c r="D15" s="17" t="s">
        <v>40</v>
      </c>
      <c r="E15" s="26" t="s">
        <v>41</v>
      </c>
      <c r="F15" s="18" t="s">
        <v>42</v>
      </c>
      <c r="G15" s="46">
        <f t="shared" ref="G15:G49" si="0">SUM(H15+I15)</f>
        <v>300000</v>
      </c>
      <c r="H15" s="47">
        <v>65000</v>
      </c>
      <c r="I15" s="47">
        <v>235000</v>
      </c>
      <c r="J15" s="47">
        <v>235000</v>
      </c>
    </row>
    <row r="16" spans="1:10" ht="48" customHeight="1">
      <c r="A16" s="14" t="s">
        <v>38</v>
      </c>
      <c r="B16" s="45">
        <v>2113</v>
      </c>
      <c r="C16" s="14" t="s">
        <v>39</v>
      </c>
      <c r="D16" s="17" t="s">
        <v>40</v>
      </c>
      <c r="E16" s="48" t="s">
        <v>58</v>
      </c>
      <c r="F16" s="17" t="s">
        <v>59</v>
      </c>
      <c r="G16" s="46">
        <f t="shared" si="0"/>
        <v>-150000</v>
      </c>
      <c r="H16" s="47">
        <v>-150000</v>
      </c>
      <c r="I16" s="47"/>
      <c r="J16" s="47"/>
    </row>
    <row r="17" spans="1:10" ht="48" customHeight="1">
      <c r="A17" s="14" t="s">
        <v>84</v>
      </c>
      <c r="B17" s="45">
        <v>2010</v>
      </c>
      <c r="C17" s="14" t="s">
        <v>85</v>
      </c>
      <c r="D17" s="17" t="s">
        <v>86</v>
      </c>
      <c r="E17" s="77" t="s">
        <v>87</v>
      </c>
      <c r="F17" s="79" t="s">
        <v>88</v>
      </c>
      <c r="G17" s="46">
        <f t="shared" si="0"/>
        <v>1350000</v>
      </c>
      <c r="H17" s="47">
        <v>-3743100</v>
      </c>
      <c r="I17" s="47">
        <v>5093100</v>
      </c>
      <c r="J17" s="47">
        <v>5093100</v>
      </c>
    </row>
    <row r="18" spans="1:10" ht="25.5" customHeight="1">
      <c r="A18" s="14" t="s">
        <v>108</v>
      </c>
      <c r="B18" s="45">
        <v>7322</v>
      </c>
      <c r="C18" s="14" t="s">
        <v>109</v>
      </c>
      <c r="D18" s="64" t="s">
        <v>110</v>
      </c>
      <c r="E18" s="78"/>
      <c r="F18" s="80"/>
      <c r="G18" s="47">
        <v>-1350000</v>
      </c>
      <c r="H18" s="47"/>
      <c r="I18" s="47">
        <v>-1350000</v>
      </c>
      <c r="J18" s="47">
        <v>-1350000</v>
      </c>
    </row>
    <row r="19" spans="1:10" ht="48" customHeight="1">
      <c r="A19" s="14" t="s">
        <v>89</v>
      </c>
      <c r="B19" s="14" t="s">
        <v>90</v>
      </c>
      <c r="C19" s="15" t="s">
        <v>91</v>
      </c>
      <c r="D19" s="57" t="s">
        <v>92</v>
      </c>
      <c r="E19" s="69" t="s">
        <v>93</v>
      </c>
      <c r="F19" s="18" t="s">
        <v>94</v>
      </c>
      <c r="G19" s="46">
        <f t="shared" si="0"/>
        <v>-240000</v>
      </c>
      <c r="H19" s="47">
        <v>-240000</v>
      </c>
      <c r="I19" s="47"/>
      <c r="J19" s="47"/>
    </row>
    <row r="20" spans="1:10" ht="48" customHeight="1">
      <c r="A20" s="18" t="s">
        <v>95</v>
      </c>
      <c r="B20" s="18" t="s">
        <v>96</v>
      </c>
      <c r="C20" s="58" t="s">
        <v>97</v>
      </c>
      <c r="D20" s="59" t="s">
        <v>98</v>
      </c>
      <c r="E20" s="48" t="s">
        <v>99</v>
      </c>
      <c r="F20" s="17" t="s">
        <v>100</v>
      </c>
      <c r="G20" s="46">
        <f t="shared" si="0"/>
        <v>-115000</v>
      </c>
      <c r="H20" s="47">
        <v>-115000</v>
      </c>
      <c r="I20" s="47"/>
      <c r="J20" s="47"/>
    </row>
    <row r="21" spans="1:10" ht="26.4">
      <c r="A21" s="14" t="s">
        <v>45</v>
      </c>
      <c r="B21" s="18">
        <v>8240</v>
      </c>
      <c r="C21" s="15" t="s">
        <v>46</v>
      </c>
      <c r="D21" s="49" t="s">
        <v>47</v>
      </c>
      <c r="E21" s="17" t="s">
        <v>48</v>
      </c>
      <c r="F21" s="19" t="s">
        <v>49</v>
      </c>
      <c r="G21" s="46">
        <f t="shared" si="0"/>
        <v>4938468</v>
      </c>
      <c r="H21" s="71">
        <v>724248</v>
      </c>
      <c r="I21" s="47">
        <v>4214220</v>
      </c>
      <c r="J21" s="47">
        <v>4214220</v>
      </c>
    </row>
    <row r="22" spans="1:10" ht="39.6">
      <c r="A22" s="14" t="s">
        <v>50</v>
      </c>
      <c r="B22" s="18">
        <v>9800</v>
      </c>
      <c r="C22" s="15" t="s">
        <v>51</v>
      </c>
      <c r="D22" s="49" t="s">
        <v>52</v>
      </c>
      <c r="E22" s="26" t="s">
        <v>123</v>
      </c>
      <c r="F22" s="19" t="s">
        <v>120</v>
      </c>
      <c r="G22" s="46">
        <f t="shared" si="0"/>
        <v>500000</v>
      </c>
      <c r="H22" s="47"/>
      <c r="I22" s="47">
        <v>500000</v>
      </c>
      <c r="J22" s="47">
        <v>500000</v>
      </c>
    </row>
    <row r="23" spans="1:10" ht="39.6">
      <c r="A23" s="14" t="s">
        <v>50</v>
      </c>
      <c r="B23" s="18">
        <v>9800</v>
      </c>
      <c r="C23" s="15" t="s">
        <v>51</v>
      </c>
      <c r="D23" s="49" t="s">
        <v>52</v>
      </c>
      <c r="E23" s="26" t="s">
        <v>124</v>
      </c>
      <c r="F23" s="19" t="s">
        <v>121</v>
      </c>
      <c r="G23" s="46">
        <f t="shared" si="0"/>
        <v>300000</v>
      </c>
      <c r="H23" s="47"/>
      <c r="I23" s="47">
        <v>300000</v>
      </c>
      <c r="J23" s="47">
        <v>300000</v>
      </c>
    </row>
    <row r="24" spans="1:10" ht="39.6">
      <c r="A24" s="14" t="s">
        <v>50</v>
      </c>
      <c r="B24" s="18">
        <v>9800</v>
      </c>
      <c r="C24" s="15" t="s">
        <v>51</v>
      </c>
      <c r="D24" s="49" t="s">
        <v>52</v>
      </c>
      <c r="E24" s="26" t="s">
        <v>125</v>
      </c>
      <c r="F24" s="17" t="s">
        <v>53</v>
      </c>
      <c r="G24" s="46">
        <f t="shared" si="0"/>
        <v>2000000</v>
      </c>
      <c r="H24" s="50">
        <v>2000000</v>
      </c>
      <c r="I24" s="51"/>
      <c r="J24" s="51"/>
    </row>
    <row r="25" spans="1:10" ht="39.6">
      <c r="A25" s="14" t="s">
        <v>50</v>
      </c>
      <c r="B25" s="18">
        <v>9800</v>
      </c>
      <c r="C25" s="15" t="s">
        <v>51</v>
      </c>
      <c r="D25" s="49" t="s">
        <v>52</v>
      </c>
      <c r="E25" s="17" t="s">
        <v>126</v>
      </c>
      <c r="F25" s="17"/>
      <c r="G25" s="46">
        <f t="shared" si="0"/>
        <v>2000000</v>
      </c>
      <c r="H25" s="50">
        <v>2000000</v>
      </c>
      <c r="I25" s="51"/>
      <c r="J25" s="51"/>
    </row>
    <row r="26" spans="1:10" ht="39.6">
      <c r="A26" s="14" t="s">
        <v>50</v>
      </c>
      <c r="B26" s="18">
        <v>9800</v>
      </c>
      <c r="C26" s="15" t="s">
        <v>51</v>
      </c>
      <c r="D26" s="49" t="s">
        <v>52</v>
      </c>
      <c r="E26" s="26" t="s">
        <v>127</v>
      </c>
      <c r="F26" s="52"/>
      <c r="G26" s="46">
        <f t="shared" si="0"/>
        <v>3200000</v>
      </c>
      <c r="H26" s="50"/>
      <c r="I26" s="47">
        <v>3200000</v>
      </c>
      <c r="J26" s="47">
        <v>3200000</v>
      </c>
    </row>
    <row r="27" spans="1:10" ht="39.6">
      <c r="A27" s="14" t="s">
        <v>50</v>
      </c>
      <c r="B27" s="18">
        <v>9800</v>
      </c>
      <c r="C27" s="15" t="s">
        <v>51</v>
      </c>
      <c r="D27" s="49" t="s">
        <v>52</v>
      </c>
      <c r="E27" s="26" t="s">
        <v>128</v>
      </c>
      <c r="F27" s="52" t="s">
        <v>56</v>
      </c>
      <c r="G27" s="46">
        <f t="shared" si="0"/>
        <v>1610000</v>
      </c>
      <c r="H27" s="50"/>
      <c r="I27" s="47">
        <v>1610000</v>
      </c>
      <c r="J27" s="47">
        <v>1610000</v>
      </c>
    </row>
    <row r="28" spans="1:10" ht="43.5" customHeight="1">
      <c r="A28" s="14" t="s">
        <v>50</v>
      </c>
      <c r="B28" s="18">
        <v>9800</v>
      </c>
      <c r="C28" s="15" t="s">
        <v>51</v>
      </c>
      <c r="D28" s="49" t="s">
        <v>52</v>
      </c>
      <c r="E28" s="26" t="s">
        <v>129</v>
      </c>
      <c r="F28" s="52"/>
      <c r="G28" s="46">
        <f t="shared" si="0"/>
        <v>1000000</v>
      </c>
      <c r="H28" s="50"/>
      <c r="I28" s="47">
        <v>1000000</v>
      </c>
      <c r="J28" s="47">
        <v>1000000</v>
      </c>
    </row>
    <row r="29" spans="1:10" ht="43.5" customHeight="1">
      <c r="A29" s="14" t="s">
        <v>50</v>
      </c>
      <c r="B29" s="18">
        <v>9800</v>
      </c>
      <c r="C29" s="15" t="s">
        <v>51</v>
      </c>
      <c r="D29" s="49" t="s">
        <v>52</v>
      </c>
      <c r="E29" s="26" t="s">
        <v>130</v>
      </c>
      <c r="F29" s="18" t="s">
        <v>57</v>
      </c>
      <c r="G29" s="46">
        <f t="shared" si="0"/>
        <v>1000000</v>
      </c>
      <c r="H29" s="50">
        <v>1000000</v>
      </c>
      <c r="I29" s="47"/>
      <c r="J29" s="47"/>
    </row>
    <row r="30" spans="1:10" ht="43.5" customHeight="1">
      <c r="A30" s="14" t="s">
        <v>50</v>
      </c>
      <c r="B30" s="14" t="s">
        <v>111</v>
      </c>
      <c r="C30" s="15" t="s">
        <v>51</v>
      </c>
      <c r="D30" s="16" t="s">
        <v>52</v>
      </c>
      <c r="E30" s="26" t="s">
        <v>131</v>
      </c>
      <c r="F30" s="18" t="s">
        <v>112</v>
      </c>
      <c r="G30" s="46">
        <f t="shared" si="0"/>
        <v>-98360</v>
      </c>
      <c r="H30" s="50"/>
      <c r="I30" s="47">
        <v>-98360</v>
      </c>
      <c r="J30" s="47">
        <v>-98360</v>
      </c>
    </row>
    <row r="31" spans="1:10" ht="43.5" customHeight="1">
      <c r="A31" s="14" t="s">
        <v>50</v>
      </c>
      <c r="B31" s="14" t="s">
        <v>111</v>
      </c>
      <c r="C31" s="15" t="s">
        <v>51</v>
      </c>
      <c r="D31" s="16" t="s">
        <v>52</v>
      </c>
      <c r="E31" s="26" t="s">
        <v>132</v>
      </c>
      <c r="F31" s="19" t="s">
        <v>119</v>
      </c>
      <c r="G31" s="46">
        <f t="shared" si="0"/>
        <v>-420000</v>
      </c>
      <c r="H31" s="50"/>
      <c r="I31" s="47">
        <v>-420000</v>
      </c>
      <c r="J31" s="47">
        <v>-420000</v>
      </c>
    </row>
    <row r="32" spans="1:10" ht="46.5" customHeight="1">
      <c r="A32" s="14" t="s">
        <v>50</v>
      </c>
      <c r="B32" s="18">
        <v>9800</v>
      </c>
      <c r="C32" s="15" t="s">
        <v>51</v>
      </c>
      <c r="D32" s="49" t="s">
        <v>52</v>
      </c>
      <c r="E32" s="26" t="s">
        <v>54</v>
      </c>
      <c r="F32" s="52" t="s">
        <v>55</v>
      </c>
      <c r="G32" s="46">
        <f t="shared" si="0"/>
        <v>349200</v>
      </c>
      <c r="H32" s="50"/>
      <c r="I32" s="46">
        <v>349200</v>
      </c>
      <c r="J32" s="46">
        <v>349200</v>
      </c>
    </row>
    <row r="33" spans="1:10" ht="46.5" customHeight="1">
      <c r="A33" s="14" t="s">
        <v>50</v>
      </c>
      <c r="B33" s="18">
        <v>9800</v>
      </c>
      <c r="C33" s="15" t="s">
        <v>51</v>
      </c>
      <c r="D33" s="49" t="s">
        <v>52</v>
      </c>
      <c r="E33" s="68" t="s">
        <v>133</v>
      </c>
      <c r="F33" s="19" t="s">
        <v>118</v>
      </c>
      <c r="G33" s="46">
        <f t="shared" si="0"/>
        <v>-500000</v>
      </c>
      <c r="H33" s="50">
        <v>-500000</v>
      </c>
      <c r="I33" s="46"/>
      <c r="J33" s="46"/>
    </row>
    <row r="34" spans="1:10" ht="35.25" customHeight="1">
      <c r="A34" s="14" t="s">
        <v>60</v>
      </c>
      <c r="B34" s="45">
        <v>8410</v>
      </c>
      <c r="C34" s="14" t="s">
        <v>61</v>
      </c>
      <c r="D34" s="17" t="s">
        <v>62</v>
      </c>
      <c r="E34" s="48" t="s">
        <v>63</v>
      </c>
      <c r="F34" s="17" t="s">
        <v>64</v>
      </c>
      <c r="G34" s="46">
        <f t="shared" si="0"/>
        <v>56600</v>
      </c>
      <c r="H34" s="50">
        <v>56600</v>
      </c>
      <c r="I34" s="46"/>
      <c r="J34" s="46"/>
    </row>
    <row r="35" spans="1:10" ht="29.25" customHeight="1">
      <c r="A35" s="21" t="s">
        <v>21</v>
      </c>
      <c r="B35" s="22"/>
      <c r="C35" s="23"/>
      <c r="D35" s="24" t="s">
        <v>22</v>
      </c>
      <c r="E35" s="17"/>
      <c r="F35" s="19"/>
      <c r="G35" s="37"/>
      <c r="H35" s="38"/>
      <c r="I35" s="38"/>
      <c r="J35" s="38"/>
    </row>
    <row r="36" spans="1:10" ht="31.5" customHeight="1">
      <c r="A36" s="14" t="s">
        <v>23</v>
      </c>
      <c r="B36" s="18">
        <v>3242</v>
      </c>
      <c r="C36" s="15" t="s">
        <v>24</v>
      </c>
      <c r="D36" s="17" t="s">
        <v>25</v>
      </c>
      <c r="E36" s="26" t="s">
        <v>26</v>
      </c>
      <c r="F36" s="27" t="s">
        <v>27</v>
      </c>
      <c r="G36" s="37">
        <f t="shared" si="0"/>
        <v>3000000</v>
      </c>
      <c r="H36" s="38">
        <v>3000000</v>
      </c>
      <c r="I36" s="38"/>
      <c r="J36" s="38"/>
    </row>
    <row r="37" spans="1:10" ht="31.5" customHeight="1">
      <c r="A37" s="14" t="s">
        <v>23</v>
      </c>
      <c r="B37" s="18">
        <v>3242</v>
      </c>
      <c r="C37" s="15" t="s">
        <v>24</v>
      </c>
      <c r="D37" s="17" t="s">
        <v>25</v>
      </c>
      <c r="E37" s="77" t="s">
        <v>28</v>
      </c>
      <c r="F37" s="79" t="s">
        <v>29</v>
      </c>
      <c r="G37" s="37">
        <f t="shared" si="0"/>
        <v>199800</v>
      </c>
      <c r="H37" s="38">
        <v>199800</v>
      </c>
      <c r="I37" s="38"/>
      <c r="J37" s="38"/>
    </row>
    <row r="38" spans="1:10" ht="45.75" customHeight="1">
      <c r="A38" s="14" t="s">
        <v>30</v>
      </c>
      <c r="B38" s="45">
        <v>3033</v>
      </c>
      <c r="C38" s="14" t="s">
        <v>31</v>
      </c>
      <c r="D38" s="16" t="s">
        <v>32</v>
      </c>
      <c r="E38" s="78"/>
      <c r="F38" s="80"/>
      <c r="G38" s="37">
        <f t="shared" si="0"/>
        <v>5500000</v>
      </c>
      <c r="H38" s="38">
        <v>5500000</v>
      </c>
      <c r="I38" s="38"/>
      <c r="J38" s="38"/>
    </row>
    <row r="39" spans="1:10" ht="32.25" customHeight="1">
      <c r="A39" s="60" t="s">
        <v>101</v>
      </c>
      <c r="B39" s="61"/>
      <c r="C39" s="62"/>
      <c r="D39" s="63" t="s">
        <v>102</v>
      </c>
      <c r="E39" s="17"/>
      <c r="F39" s="17"/>
      <c r="G39" s="37"/>
      <c r="H39" s="38"/>
      <c r="I39" s="38"/>
      <c r="J39" s="38"/>
    </row>
    <row r="40" spans="1:10" ht="45.75" customHeight="1">
      <c r="A40" s="15" t="s">
        <v>103</v>
      </c>
      <c r="B40" s="18">
        <v>5062</v>
      </c>
      <c r="C40" s="15" t="s">
        <v>104</v>
      </c>
      <c r="D40" s="17" t="s">
        <v>105</v>
      </c>
      <c r="E40" s="26" t="s">
        <v>106</v>
      </c>
      <c r="F40" s="26" t="s">
        <v>107</v>
      </c>
      <c r="G40" s="46">
        <f t="shared" si="0"/>
        <v>1150000</v>
      </c>
      <c r="H40" s="47">
        <v>1150000</v>
      </c>
      <c r="I40" s="47"/>
      <c r="J40" s="47"/>
    </row>
    <row r="41" spans="1:10" ht="32.25" customHeight="1">
      <c r="A41" s="40" t="s">
        <v>65</v>
      </c>
      <c r="B41" s="41"/>
      <c r="C41" s="42"/>
      <c r="D41" s="53" t="s">
        <v>66</v>
      </c>
      <c r="E41" s="26"/>
      <c r="F41" s="26"/>
      <c r="G41" s="46"/>
      <c r="H41" s="47"/>
      <c r="I41" s="47"/>
      <c r="J41" s="47"/>
    </row>
    <row r="42" spans="1:10" ht="35.25" customHeight="1">
      <c r="A42" s="14" t="s">
        <v>67</v>
      </c>
      <c r="B42" s="18">
        <v>6030</v>
      </c>
      <c r="C42" s="15" t="s">
        <v>68</v>
      </c>
      <c r="D42" s="17" t="s">
        <v>69</v>
      </c>
      <c r="E42" s="17" t="s">
        <v>70</v>
      </c>
      <c r="F42" s="49" t="s">
        <v>71</v>
      </c>
      <c r="G42" s="46">
        <f t="shared" si="0"/>
        <v>7099000</v>
      </c>
      <c r="H42" s="39">
        <v>7000000</v>
      </c>
      <c r="I42" s="47">
        <v>99000</v>
      </c>
      <c r="J42" s="47">
        <v>99000</v>
      </c>
    </row>
    <row r="43" spans="1:10" ht="45.75" customHeight="1">
      <c r="A43" s="55" t="s">
        <v>72</v>
      </c>
      <c r="B43" s="55" t="s">
        <v>73</v>
      </c>
      <c r="C43" s="56" t="s">
        <v>68</v>
      </c>
      <c r="D43" s="44" t="s">
        <v>74</v>
      </c>
      <c r="E43" s="26" t="s">
        <v>75</v>
      </c>
      <c r="F43" s="18" t="s">
        <v>76</v>
      </c>
      <c r="G43" s="46">
        <f t="shared" si="0"/>
        <v>-1766000</v>
      </c>
      <c r="H43" s="47"/>
      <c r="I43" s="37">
        <v>-1766000</v>
      </c>
      <c r="J43" s="37">
        <v>-1766000</v>
      </c>
    </row>
    <row r="44" spans="1:10" ht="45.75" customHeight="1">
      <c r="A44" s="15">
        <v>1217461</v>
      </c>
      <c r="B44" s="15">
        <v>7461</v>
      </c>
      <c r="C44" s="15" t="s">
        <v>80</v>
      </c>
      <c r="D44" s="17" t="s">
        <v>81</v>
      </c>
      <c r="E44" s="26" t="s">
        <v>116</v>
      </c>
      <c r="F44" s="18" t="s">
        <v>117</v>
      </c>
      <c r="G44" s="46">
        <f t="shared" si="0"/>
        <v>-488700</v>
      </c>
      <c r="H44" s="47">
        <v>-488700</v>
      </c>
      <c r="I44" s="37"/>
      <c r="J44" s="37"/>
    </row>
    <row r="45" spans="1:10" ht="35.25" customHeight="1">
      <c r="A45" s="65">
        <v>1217670</v>
      </c>
      <c r="B45" s="43">
        <v>7670</v>
      </c>
      <c r="C45" s="66" t="s">
        <v>34</v>
      </c>
      <c r="D45" s="67" t="s">
        <v>115</v>
      </c>
      <c r="E45" s="26" t="s">
        <v>113</v>
      </c>
      <c r="F45" s="18" t="s">
        <v>114</v>
      </c>
      <c r="G45" s="46">
        <f t="shared" si="0"/>
        <v>-160000</v>
      </c>
      <c r="H45" s="47"/>
      <c r="I45" s="37">
        <v>-160000</v>
      </c>
      <c r="J45" s="37">
        <v>-160000</v>
      </c>
    </row>
    <row r="46" spans="1:10" ht="25.5" customHeight="1">
      <c r="A46" s="40" t="s">
        <v>77</v>
      </c>
      <c r="B46" s="54"/>
      <c r="C46" s="40"/>
      <c r="D46" s="53" t="s">
        <v>78</v>
      </c>
      <c r="E46" s="17"/>
      <c r="F46" s="17"/>
      <c r="G46" s="37"/>
      <c r="H46" s="38"/>
      <c r="I46" s="38"/>
      <c r="J46" s="38"/>
    </row>
    <row r="47" spans="1:10" ht="45" customHeight="1">
      <c r="A47" s="14" t="s">
        <v>79</v>
      </c>
      <c r="B47" s="18">
        <v>7461</v>
      </c>
      <c r="C47" s="15" t="s">
        <v>80</v>
      </c>
      <c r="D47" s="17" t="s">
        <v>81</v>
      </c>
      <c r="E47" s="16" t="s">
        <v>82</v>
      </c>
      <c r="F47" s="20" t="s">
        <v>83</v>
      </c>
      <c r="G47" s="37">
        <f t="shared" si="0"/>
        <v>-400000</v>
      </c>
      <c r="H47" s="38"/>
      <c r="I47" s="38">
        <v>-400000</v>
      </c>
      <c r="J47" s="38">
        <v>-400000</v>
      </c>
    </row>
    <row r="48" spans="1:10" ht="30.75" customHeight="1">
      <c r="A48" s="28">
        <v>3100000</v>
      </c>
      <c r="B48" s="28"/>
      <c r="C48" s="29"/>
      <c r="D48" s="30" t="s">
        <v>33</v>
      </c>
      <c r="E48" s="16"/>
      <c r="F48" s="20"/>
      <c r="G48" s="37"/>
      <c r="H48" s="37"/>
      <c r="I48" s="37"/>
      <c r="J48" s="37"/>
    </row>
    <row r="49" spans="1:10" ht="27" customHeight="1">
      <c r="A49" s="18">
        <v>3117693</v>
      </c>
      <c r="B49" s="31">
        <v>7693</v>
      </c>
      <c r="C49" s="32" t="s">
        <v>34</v>
      </c>
      <c r="D49" s="16" t="s">
        <v>35</v>
      </c>
      <c r="E49" s="70" t="s">
        <v>37</v>
      </c>
      <c r="F49" s="25" t="s">
        <v>36</v>
      </c>
      <c r="G49" s="37">
        <f t="shared" si="0"/>
        <v>111000</v>
      </c>
      <c r="H49" s="37">
        <v>-239000</v>
      </c>
      <c r="I49" s="37">
        <v>350000</v>
      </c>
      <c r="J49" s="37">
        <v>350000</v>
      </c>
    </row>
    <row r="50" spans="1:10" ht="24.9" customHeight="1">
      <c r="A50" s="9" t="s">
        <v>13</v>
      </c>
      <c r="B50" s="9" t="s">
        <v>13</v>
      </c>
      <c r="C50" s="9" t="s">
        <v>13</v>
      </c>
      <c r="D50" s="10" t="s">
        <v>14</v>
      </c>
      <c r="E50" s="10" t="s">
        <v>13</v>
      </c>
      <c r="F50" s="11"/>
      <c r="G50" s="11">
        <f>SUM(H50+I50)</f>
        <v>29976008</v>
      </c>
      <c r="H50" s="12">
        <f>SUM(H15:H49)</f>
        <v>17219848</v>
      </c>
      <c r="I50" s="12">
        <f>SUM(I15:I49)</f>
        <v>12756160</v>
      </c>
      <c r="J50" s="12">
        <f>SUM(J15:J49)</f>
        <v>12756160</v>
      </c>
    </row>
    <row r="51" spans="1:10" ht="10.5" customHeight="1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ht="10.5" customHeight="1">
      <c r="A52" s="73"/>
      <c r="B52" s="73"/>
      <c r="C52" s="73"/>
      <c r="D52" s="73"/>
      <c r="E52" s="73"/>
      <c r="F52" s="73"/>
      <c r="G52" s="73"/>
      <c r="H52" s="73"/>
      <c r="I52" s="73"/>
      <c r="J52" s="73"/>
    </row>
    <row r="53" spans="1:10" ht="15.6">
      <c r="A53" s="5"/>
      <c r="B53" s="5"/>
      <c r="C53" s="5"/>
      <c r="D53" s="4" t="s">
        <v>16</v>
      </c>
      <c r="E53" s="4" t="s">
        <v>17</v>
      </c>
      <c r="F53" s="5"/>
      <c r="G53" s="5"/>
      <c r="H53" s="5"/>
      <c r="I53" s="5"/>
      <c r="J53" s="5"/>
    </row>
    <row r="56" spans="1:10">
      <c r="H56" s="7"/>
    </row>
    <row r="84" spans="1:5">
      <c r="A84" s="5"/>
      <c r="B84" s="5"/>
      <c r="C84" s="5"/>
      <c r="D84" s="5"/>
      <c r="E84" s="5"/>
    </row>
    <row r="85" spans="1:5">
      <c r="A85" s="5"/>
      <c r="B85" s="5"/>
      <c r="C85" s="5"/>
      <c r="D85" s="5"/>
      <c r="E85" s="5"/>
    </row>
    <row r="86" spans="1:5">
      <c r="A86" s="5"/>
      <c r="B86" s="5"/>
      <c r="C86" s="5"/>
      <c r="D86" s="72"/>
      <c r="E86" s="72"/>
    </row>
    <row r="87" spans="1:5">
      <c r="A87" s="5"/>
      <c r="B87" s="5"/>
      <c r="C87" s="5"/>
      <c r="D87" s="5"/>
      <c r="E87" s="5"/>
    </row>
    <row r="88" spans="1:5">
      <c r="A88" s="5"/>
      <c r="B88" s="5"/>
      <c r="C88" s="5"/>
      <c r="D88" s="5"/>
      <c r="E88" s="5"/>
    </row>
    <row r="89" spans="1:5">
      <c r="A89" s="5"/>
      <c r="B89" s="5"/>
      <c r="C89" s="5"/>
      <c r="D89" s="5"/>
      <c r="E89" s="5"/>
    </row>
    <row r="90" spans="1:5">
      <c r="A90" s="5"/>
      <c r="B90" s="5"/>
      <c r="C90" s="5"/>
      <c r="D90" s="5"/>
      <c r="E90" s="6"/>
    </row>
  </sheetData>
  <mergeCells count="16">
    <mergeCell ref="D86:E86"/>
    <mergeCell ref="A52:J52"/>
    <mergeCell ref="A7:J7"/>
    <mergeCell ref="A11:A12"/>
    <mergeCell ref="B11:B12"/>
    <mergeCell ref="C11:C12"/>
    <mergeCell ref="D11:D12"/>
    <mergeCell ref="E11:E12"/>
    <mergeCell ref="F11:F12"/>
    <mergeCell ref="G11:G12"/>
    <mergeCell ref="H11:H12"/>
    <mergeCell ref="I11:J11"/>
    <mergeCell ref="E17:E18"/>
    <mergeCell ref="F17:F18"/>
    <mergeCell ref="E37:E38"/>
    <mergeCell ref="F37:F38"/>
  </mergeCells>
  <phoneticPr fontId="0" type="noConversion"/>
  <pageMargins left="0.19685039370078741" right="0.19685039370078741" top="0.39370078740157483" bottom="0.19685039370078741" header="0.51181102362204722" footer="0.51181102362204722"/>
  <pageSetup paperSize="9" scale="65" orientation="landscape" horizontalDpi="4294967295" verticalDpi="4294967295" r:id="rId1"/>
  <rowBreaks count="1" manualBreakCount="1">
    <brk id="5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PradidM</cp:lastModifiedBy>
  <cp:revision>3</cp:revision>
  <cp:lastPrinted>2024-11-27T11:48:14Z</cp:lastPrinted>
  <dcterms:created xsi:type="dcterms:W3CDTF">2021-01-15T06:56:30Z</dcterms:created>
  <dcterms:modified xsi:type="dcterms:W3CDTF">2024-12-04T06:33:21Z</dcterms:modified>
  <dc:language>uk-UA</dc:language>
</cp:coreProperties>
</file>