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</sheets>
  <definedNames>
    <definedName name="_xlnm.Print_Area" localSheetId="0">'Лист1'!$A$1:$G$41</definedName>
  </definedNames>
  <calcPr fullCalcOnLoad="1"/>
</workbook>
</file>

<file path=xl/sharedStrings.xml><?xml version="1.0" encoding="utf-8"?>
<sst xmlns="http://schemas.openxmlformats.org/spreadsheetml/2006/main" count="44" uniqueCount="44">
  <si>
    <t>єдиний податок</t>
  </si>
  <si>
    <t>екологічний податок</t>
  </si>
  <si>
    <t>державне мито</t>
  </si>
  <si>
    <t>податок на нерухоме майно, відмінне від земельної ділянки</t>
  </si>
  <si>
    <t>кошти від відчуження комунального майна</t>
  </si>
  <si>
    <t>кошти від продажу землі</t>
  </si>
  <si>
    <t>плата за землю</t>
  </si>
  <si>
    <t>туристичний збір</t>
  </si>
  <si>
    <t>податок та збір на доходи фізичних осіб</t>
  </si>
  <si>
    <t>РАЗОМ  ДОХОДІВ</t>
  </si>
  <si>
    <t>податок на прибуток підприємств  комунальної власності</t>
  </si>
  <si>
    <t xml:space="preserve">         тис.грн.</t>
  </si>
  <si>
    <t>показники</t>
  </si>
  <si>
    <t>транспортний податок</t>
  </si>
  <si>
    <t>Відхилення у %</t>
  </si>
  <si>
    <t xml:space="preserve">ДОХОДИ ЗАГАЛЬНОГО ФОНДУ всього, в т. ч. по податках:  </t>
  </si>
  <si>
    <t>ДОХОДИ СПЕЦІАЛЬНОГО ФОНДУ всього, в т. ч. по податках:</t>
  </si>
  <si>
    <t>РАЗОМ  ДОХОДІВ загального фонду</t>
  </si>
  <si>
    <t>частина чистого прибутку (доходу) комун.підприємств</t>
  </si>
  <si>
    <t>Надходження коштів від відшкодування втрат с/г  і лісогосподарського виробництва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</si>
  <si>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</si>
  <si>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Власні надходження бюджетних установ</t>
  </si>
  <si>
    <t>акцизний податок з виробленого та ввезеного  пального</t>
  </si>
  <si>
    <t>акцизний податок з реалізації  суб"єктами господарювання роздрібної  торгівлі ї підакцизних товарів</t>
  </si>
  <si>
    <t>адміністративні штрафи та інші санкції</t>
  </si>
  <si>
    <t>плата за надання  інших адміністративних послуг</t>
  </si>
  <si>
    <t>інші надходження</t>
  </si>
  <si>
    <t>рентна плата за за спеціальне використання лісових ресурсів</t>
  </si>
  <si>
    <t>рентна плата за користування надрами загальнодержавного значення</t>
  </si>
  <si>
    <t xml:space="preserve">адміністративний збір за проведення державної реєстрації юридичних осіб, фізичних осіб - підприємців та громадських формувань </t>
  </si>
  <si>
    <t>адміністративний збір за державну реєстрацію речових прав на нерухоме майно та їх обтяжень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</si>
  <si>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</si>
  <si>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</si>
  <si>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 xml:space="preserve">освітня субвенція </t>
  </si>
  <si>
    <t>бюджет розвитку, в т. ч.:</t>
  </si>
  <si>
    <r>
      <t>проект на 2022 рік  (</t>
    </r>
    <r>
      <rPr>
        <b/>
        <sz val="18"/>
        <rFont val="Times New Roman"/>
        <family val="1"/>
      </rPr>
      <t>+ 4% пдфо)</t>
    </r>
  </si>
  <si>
    <t>збір за місця для паркування транспортних засобів</t>
  </si>
  <si>
    <t>рентна плата за користування надрами місцевого  значення ( не пов"язано з видобутком корисних копалин)</t>
  </si>
  <si>
    <t>факт 2022 рік</t>
  </si>
  <si>
    <t>затверджено на 2023 рік</t>
  </si>
  <si>
    <t>очікувані надходження у 2023 році</t>
  </si>
  <si>
    <t xml:space="preserve">проект на 2024 рік  </t>
  </si>
  <si>
    <t>% 2024рік до очікув. 2023 року</t>
  </si>
  <si>
    <t>Порівняльна таблиця по  доходах для  бюджету Стрийської міської територіальної громади                                      на 2024 рік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</si>
</sst>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z?&quot;;[Red]\-#,##0\ &quot;z?&quot;"/>
    <numFmt numFmtId="191" formatCode="#,##0.00\ &quot;z?&quot;;[Red]\-#,##0.00\ &quot;z?&quot;"/>
    <numFmt numFmtId="192" formatCode="_-* #,##0\ _р_._-;\-* #,##0\ _р_._-;_-* &quot;-&quot;\ _р_._-;_-@_-"/>
    <numFmt numFmtId="193" formatCode="_-* #,##0.00\ _р_._-;\-* #,##0.00\ _р_._-;_-* &quot;-&quot;??\ _р_._-;_-@_-"/>
    <numFmt numFmtId="194" formatCode="_-* #,##0\ &quot;р.&quot;_-;\-* #,##0\ &quot;р.&quot;_-;_-* &quot;-&quot;\ &quot;р.&quot;_-;_-@_-"/>
    <numFmt numFmtId="195" formatCode="_-* #,##0.00\ &quot;р.&quot;_-;\-* #,##0.00\ &quot;р.&quot;_-;_-* &quot;-&quot;??\ &quot;р.&quot;_-;_-@_-"/>
    <numFmt numFmtId="196" formatCode="_-* #,##0\ _z_?_-;\-* #,##0\ _z_?_-;_-* &quot;-&quot;\ _z_?_-;_-@_-"/>
    <numFmt numFmtId="197" formatCode="_-* #,##0.00\ _z_?_-;\-* #,##0.00\ _z_?_-;_-* &quot;-&quot;??\ _z_?_-;_-@_-"/>
    <numFmt numFmtId="198" formatCode="#,##0.\-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#,##0.000"/>
  </numFmts>
  <fonts count="4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9"/>
      <name val="PL Arial"/>
      <family val="0"/>
    </font>
    <font>
      <sz val="10"/>
      <name val="PL Arial"/>
      <family val="0"/>
    </font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b/>
      <sz val="14"/>
      <name val="PL 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sz val="10"/>
      <name val="Times New Roman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24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b/>
      <i/>
      <sz val="26"/>
      <name val="Times New Roman"/>
      <family val="1"/>
    </font>
    <font>
      <b/>
      <sz val="28"/>
      <name val="Times New Roman"/>
      <family val="1"/>
    </font>
    <font>
      <b/>
      <i/>
      <sz val="22"/>
      <name val="Times New Roman"/>
      <family val="1"/>
    </font>
    <font>
      <sz val="20"/>
      <name val="Times New Roman"/>
      <family val="1"/>
    </font>
    <font>
      <sz val="16"/>
      <name val="Times New Roman"/>
      <family val="1"/>
    </font>
    <font>
      <b/>
      <i/>
      <sz val="20"/>
      <name val="Times New Roman"/>
      <family val="1"/>
    </font>
    <font>
      <b/>
      <sz val="2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lightGray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9" fontId="5" fillId="0" borderId="0">
      <alignment/>
      <protection/>
    </xf>
    <xf numFmtId="4" fontId="6" fillId="0" borderId="0" applyFill="0" applyBorder="0" applyProtection="0">
      <alignment horizontal="right"/>
    </xf>
    <xf numFmtId="3" fontId="6" fillId="0" borderId="0" applyFill="0" applyBorder="0" applyProtection="0">
      <alignment/>
    </xf>
    <xf numFmtId="4" fontId="6" fillId="0" borderId="0">
      <alignment/>
      <protection/>
    </xf>
    <xf numFmtId="3" fontId="6" fillId="0" borderId="0">
      <alignment/>
      <protection/>
    </xf>
    <xf numFmtId="192" fontId="7" fillId="0" borderId="0" applyFont="0" applyFill="0" applyBorder="0" applyAlignment="0" applyProtection="0"/>
    <xf numFmtId="19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16" fontId="5" fillId="0" borderId="0">
      <alignment/>
      <protection/>
    </xf>
    <xf numFmtId="196" fontId="4" fillId="0" borderId="0" applyFont="0" applyFill="0" applyBorder="0" applyAlignment="0" applyProtection="0"/>
    <xf numFmtId="197" fontId="4" fillId="0" borderId="0" applyFont="0" applyFill="0" applyBorder="0" applyAlignment="0" applyProtection="0"/>
    <xf numFmtId="198" fontId="8" fillId="16" borderId="0">
      <alignment/>
      <protection/>
    </xf>
    <xf numFmtId="0" fontId="9" fillId="17" borderId="0">
      <alignment/>
      <protection/>
    </xf>
    <xf numFmtId="198" fontId="10" fillId="0" borderId="0">
      <alignment/>
      <protection/>
    </xf>
    <xf numFmtId="0" fontId="4" fillId="0" borderId="0">
      <alignment/>
      <protection/>
    </xf>
    <xf numFmtId="10" fontId="6" fillId="18" borderId="0" applyFill="0" applyBorder="0" applyProtection="0">
      <alignment horizontal="center"/>
    </xf>
    <xf numFmtId="10" fontId="6" fillId="0" borderId="0">
      <alignment/>
      <protection/>
    </xf>
    <xf numFmtId="10" fontId="6" fillId="18" borderId="0" applyFill="0" applyBorder="0" applyProtection="0">
      <alignment horizontal="center"/>
    </xf>
    <xf numFmtId="0" fontId="6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0" fontId="5" fillId="0" borderId="0">
      <alignment horizontal="center"/>
      <protection/>
    </xf>
    <xf numFmtId="0" fontId="11" fillId="18" borderId="0">
      <alignment/>
      <protection/>
    </xf>
    <xf numFmtId="199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2" fillId="7" borderId="1" applyNumberFormat="0" applyAlignment="0" applyProtection="0"/>
    <xf numFmtId="9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15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2" borderId="0" applyNumberFormat="0" applyBorder="0" applyAlignment="0" applyProtection="0"/>
    <xf numFmtId="0" fontId="21" fillId="23" borderId="6" applyNumberFormat="0" applyAlignment="0" applyProtection="0"/>
    <xf numFmtId="0" fontId="2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14" fillId="18" borderId="1" applyNumberFormat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25" fillId="3" borderId="0" applyNumberFormat="0" applyBorder="0" applyAlignment="0" applyProtection="0"/>
    <xf numFmtId="0" fontId="16" fillId="25" borderId="8" applyNumberFormat="0" applyFont="0" applyAlignment="0" applyProtection="0"/>
    <xf numFmtId="0" fontId="13" fillId="18" borderId="9" applyNumberFormat="0" applyAlignment="0" applyProtection="0"/>
    <xf numFmtId="0" fontId="2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6" fillId="26" borderId="0" xfId="90" applyFont="1" applyFill="1" applyProtection="1">
      <alignment/>
      <protection/>
    </xf>
    <xf numFmtId="0" fontId="8" fillId="0" borderId="0" xfId="89" applyFont="1" applyAlignment="1" applyProtection="1">
      <alignment horizontal="center" vertical="center" wrapText="1"/>
      <protection/>
    </xf>
    <xf numFmtId="0" fontId="31" fillId="26" borderId="0" xfId="90" applyFont="1" applyFill="1" applyBorder="1" applyAlignment="1" applyProtection="1">
      <alignment horizontal="center" vertical="center" wrapText="1"/>
      <protection/>
    </xf>
    <xf numFmtId="0" fontId="33" fillId="0" borderId="0" xfId="90" applyFont="1" applyFill="1" applyBorder="1" applyAlignment="1" applyProtection="1">
      <alignment horizontal="center" vertical="center" wrapText="1"/>
      <protection/>
    </xf>
    <xf numFmtId="0" fontId="33" fillId="26" borderId="0" xfId="90" applyFont="1" applyFill="1" applyBorder="1" applyAlignment="1" applyProtection="1">
      <alignment horizontal="center" vertical="center" wrapText="1"/>
      <protection/>
    </xf>
    <xf numFmtId="201" fontId="30" fillId="4" borderId="0" xfId="90" applyNumberFormat="1" applyFont="1" applyFill="1" applyBorder="1" applyAlignment="1" applyProtection="1">
      <alignment horizontal="right" vertical="center" wrapText="1"/>
      <protection/>
    </xf>
    <xf numFmtId="201" fontId="30" fillId="4" borderId="0" xfId="90" applyNumberFormat="1" applyFont="1" applyFill="1" applyBorder="1" applyAlignment="1" applyProtection="1">
      <alignment horizontal="center" vertical="center" wrapText="1"/>
      <protection/>
    </xf>
    <xf numFmtId="201" fontId="31" fillId="7" borderId="0" xfId="90" applyNumberFormat="1" applyFont="1" applyFill="1" applyBorder="1" applyAlignment="1" applyProtection="1">
      <alignment horizontal="right" vertical="center" wrapText="1"/>
      <protection locked="0"/>
    </xf>
    <xf numFmtId="201" fontId="31" fillId="0" borderId="0" xfId="90" applyNumberFormat="1" applyFont="1" applyFill="1" applyBorder="1" applyAlignment="1" applyProtection="1">
      <alignment horizontal="right" vertical="center" wrapText="1"/>
      <protection/>
    </xf>
    <xf numFmtId="201" fontId="31" fillId="0" borderId="0" xfId="9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/>
    </xf>
    <xf numFmtId="0" fontId="37" fillId="26" borderId="10" xfId="90" applyFont="1" applyFill="1" applyBorder="1" applyAlignment="1" applyProtection="1">
      <alignment horizontal="center" vertical="center" wrapText="1"/>
      <protection/>
    </xf>
    <xf numFmtId="0" fontId="38" fillId="26" borderId="10" xfId="90" applyFont="1" applyFill="1" applyBorder="1" applyAlignment="1" applyProtection="1">
      <alignment horizontal="center" vertical="center" wrapText="1"/>
      <protection/>
    </xf>
    <xf numFmtId="0" fontId="38" fillId="0" borderId="10" xfId="90" applyFont="1" applyFill="1" applyBorder="1" applyAlignment="1" applyProtection="1">
      <alignment horizontal="center" vertical="center" wrapText="1"/>
      <protection/>
    </xf>
    <xf numFmtId="0" fontId="37" fillId="4" borderId="10" xfId="90" applyFont="1" applyFill="1" applyBorder="1" applyAlignment="1" applyProtection="1">
      <alignment horizontal="justify" vertical="center" wrapText="1"/>
      <protection/>
    </xf>
    <xf numFmtId="201" fontId="37" fillId="4" borderId="10" xfId="90" applyNumberFormat="1" applyFont="1" applyFill="1" applyBorder="1" applyAlignment="1" applyProtection="1">
      <alignment vertical="center" wrapText="1"/>
      <protection/>
    </xf>
    <xf numFmtId="201" fontId="38" fillId="0" borderId="10" xfId="90" applyNumberFormat="1" applyFont="1" applyFill="1" applyBorder="1" applyAlignment="1" applyProtection="1">
      <alignment vertical="center" wrapText="1"/>
      <protection/>
    </xf>
    <xf numFmtId="201" fontId="37" fillId="0" borderId="10" xfId="90" applyNumberFormat="1" applyFont="1" applyFill="1" applyBorder="1" applyAlignment="1" applyProtection="1">
      <alignment vertical="center" wrapText="1"/>
      <protection/>
    </xf>
    <xf numFmtId="201" fontId="0" fillId="0" borderId="0" xfId="0" applyNumberFormat="1" applyAlignment="1">
      <alignment/>
    </xf>
    <xf numFmtId="201" fontId="38" fillId="26" borderId="10" xfId="90" applyNumberFormat="1" applyFont="1" applyFill="1" applyBorder="1" applyAlignment="1" applyProtection="1">
      <alignment vertical="center" wrapText="1"/>
      <protection/>
    </xf>
    <xf numFmtId="201" fontId="37" fillId="26" borderId="10" xfId="90" applyNumberFormat="1" applyFont="1" applyFill="1" applyBorder="1" applyAlignment="1" applyProtection="1">
      <alignment vertical="center" wrapText="1"/>
      <protection/>
    </xf>
    <xf numFmtId="201" fontId="39" fillId="4" borderId="10" xfId="90" applyNumberFormat="1" applyFont="1" applyFill="1" applyBorder="1" applyAlignment="1" applyProtection="1">
      <alignment vertical="center" wrapText="1"/>
      <protection/>
    </xf>
    <xf numFmtId="0" fontId="40" fillId="4" borderId="10" xfId="90" applyFont="1" applyFill="1" applyBorder="1" applyAlignment="1" applyProtection="1">
      <alignment horizontal="center" vertical="center" wrapText="1"/>
      <protection/>
    </xf>
    <xf numFmtId="201" fontId="40" fillId="4" borderId="10" xfId="90" applyNumberFormat="1" applyFont="1" applyFill="1" applyBorder="1" applyAlignment="1" applyProtection="1">
      <alignment vertical="center" wrapText="1"/>
      <protection/>
    </xf>
    <xf numFmtId="201" fontId="41" fillId="4" borderId="10" xfId="90" applyNumberFormat="1" applyFont="1" applyFill="1" applyBorder="1" applyAlignment="1" applyProtection="1">
      <alignment vertical="center" wrapText="1"/>
      <protection/>
    </xf>
    <xf numFmtId="201" fontId="41" fillId="26" borderId="10" xfId="90" applyNumberFormat="1" applyFont="1" applyFill="1" applyBorder="1" applyAlignment="1" applyProtection="1">
      <alignment vertical="center" wrapText="1"/>
      <protection/>
    </xf>
    <xf numFmtId="4" fontId="40" fillId="4" borderId="10" xfId="90" applyNumberFormat="1" applyFont="1" applyFill="1" applyBorder="1" applyAlignment="1" applyProtection="1">
      <alignment vertical="center" wrapText="1"/>
      <protection/>
    </xf>
    <xf numFmtId="201" fontId="43" fillId="26" borderId="10" xfId="90" applyNumberFormat="1" applyFont="1" applyFill="1" applyBorder="1" applyAlignment="1" applyProtection="1">
      <alignment vertical="center" wrapText="1"/>
      <protection/>
    </xf>
    <xf numFmtId="0" fontId="42" fillId="26" borderId="10" xfId="90" applyFont="1" applyFill="1" applyBorder="1" applyAlignment="1" applyProtection="1">
      <alignment horizontal="justify" vertical="center" wrapText="1"/>
      <protection/>
    </xf>
    <xf numFmtId="0" fontId="42" fillId="26" borderId="10" xfId="90" applyFont="1" applyFill="1" applyBorder="1" applyAlignment="1" applyProtection="1">
      <alignment horizontal="left" vertical="center" wrapText="1"/>
      <protection/>
    </xf>
    <xf numFmtId="49" fontId="42" fillId="26" borderId="10" xfId="90" applyNumberFormat="1" applyFont="1" applyFill="1" applyBorder="1" applyAlignment="1" applyProtection="1">
      <alignment horizontal="left" vertical="center" wrapText="1"/>
      <protection/>
    </xf>
    <xf numFmtId="49" fontId="44" fillId="26" borderId="10" xfId="90" applyNumberFormat="1" applyFont="1" applyFill="1" applyBorder="1" applyAlignment="1" applyProtection="1">
      <alignment horizontal="left" vertical="center" wrapText="1"/>
      <protection/>
    </xf>
    <xf numFmtId="0" fontId="45" fillId="4" borderId="10" xfId="90" applyFont="1" applyFill="1" applyBorder="1" applyAlignment="1" applyProtection="1">
      <alignment horizontal="justify" vertical="center" wrapText="1"/>
      <protection/>
    </xf>
    <xf numFmtId="0" fontId="37" fillId="0" borderId="10" xfId="90" applyFont="1" applyFill="1" applyBorder="1" applyAlignment="1" applyProtection="1">
      <alignment horizontal="center" vertical="center" wrapText="1"/>
      <protection/>
    </xf>
    <xf numFmtId="0" fontId="32" fillId="0" borderId="0" xfId="90" applyFont="1" applyFill="1" applyBorder="1" applyAlignment="1" applyProtection="1">
      <alignment horizontal="center" vertical="center"/>
      <protection/>
    </xf>
    <xf numFmtId="0" fontId="31" fillId="0" borderId="0" xfId="90" applyFont="1" applyFill="1" applyBorder="1" applyAlignment="1" applyProtection="1">
      <alignment horizontal="center" vertical="center" wrapText="1"/>
      <protection/>
    </xf>
    <xf numFmtId="0" fontId="31" fillId="26" borderId="0" xfId="90" applyFont="1" applyFill="1" applyBorder="1" applyAlignment="1" applyProtection="1">
      <alignment horizontal="center" vertical="center" wrapText="1"/>
      <protection/>
    </xf>
    <xf numFmtId="0" fontId="36" fillId="0" borderId="0" xfId="89" applyFont="1" applyAlignment="1" applyProtection="1">
      <alignment horizontal="center" vertical="center" wrapText="1"/>
      <protection/>
    </xf>
    <xf numFmtId="0" fontId="37" fillId="26" borderId="11" xfId="90" applyFont="1" applyFill="1" applyBorder="1" applyAlignment="1" applyProtection="1">
      <alignment horizontal="center" vertical="center" wrapText="1"/>
      <protection/>
    </xf>
    <xf numFmtId="0" fontId="37" fillId="26" borderId="12" xfId="90" applyFont="1" applyFill="1" applyBorder="1" applyAlignment="1" applyProtection="1">
      <alignment horizontal="center" vertical="center" wrapText="1"/>
      <protection/>
    </xf>
    <xf numFmtId="0" fontId="37" fillId="26" borderId="10" xfId="90" applyFont="1" applyFill="1" applyBorder="1" applyAlignment="1" applyProtection="1">
      <alignment horizontal="center" vertical="center"/>
      <protection/>
    </xf>
    <xf numFmtId="0" fontId="37" fillId="0" borderId="13" xfId="90" applyFont="1" applyFill="1" applyBorder="1" applyAlignment="1" applyProtection="1">
      <alignment horizontal="center" vertical="center"/>
      <protection/>
    </xf>
    <xf numFmtId="0" fontId="37" fillId="0" borderId="14" xfId="90" applyFont="1" applyFill="1" applyBorder="1" applyAlignment="1" applyProtection="1">
      <alignment horizontal="center" vertical="center"/>
      <protection/>
    </xf>
    <xf numFmtId="0" fontId="37" fillId="0" borderId="15" xfId="90" applyFont="1" applyFill="1" applyBorder="1" applyAlignment="1" applyProtection="1">
      <alignment horizontal="center" vertical="center"/>
      <protection/>
    </xf>
  </cellXfs>
  <cellStyles count="87">
    <cellStyle name="Normal" xfId="0"/>
    <cellStyle name="RowLevel_2" xfId="5"/>
    <cellStyle name="_Паспорт_область" xfId="15"/>
    <cellStyle name="_Паспорт_область 06.12" xfId="16"/>
    <cellStyle name="_паспорти" xfId="17"/>
    <cellStyle name="_ПНП" xfId="18"/>
    <cellStyle name="20% – колірна тема 1" xfId="19"/>
    <cellStyle name="20% – колірна тема 2" xfId="20"/>
    <cellStyle name="20% – колірна тема 3" xfId="21"/>
    <cellStyle name="20% – колірна тема 4" xfId="22"/>
    <cellStyle name="20% – колірна тема 5" xfId="23"/>
    <cellStyle name="20% – колірна тема 6" xfId="24"/>
    <cellStyle name="40% – колірна тема 1" xfId="25"/>
    <cellStyle name="40% – колірна тема 2" xfId="26"/>
    <cellStyle name="40% – колірна тема 3" xfId="27"/>
    <cellStyle name="40% – колірна тема 4" xfId="28"/>
    <cellStyle name="40% – колірна тема 5" xfId="29"/>
    <cellStyle name="40% – колірна тема 6" xfId="30"/>
    <cellStyle name="60% – колірна тема 1" xfId="31"/>
    <cellStyle name="60% – колірна тема 2" xfId="32"/>
    <cellStyle name="60% – колірна тема 3" xfId="33"/>
    <cellStyle name="60% – колірна тема 4" xfId="34"/>
    <cellStyle name="60% – колірна тема 5" xfId="35"/>
    <cellStyle name="60% – колірна тема 6" xfId="36"/>
    <cellStyle name="Aaia?iue [0]_laroux" xfId="37"/>
    <cellStyle name="Aaia?iue_laroux" xfId="38"/>
    <cellStyle name="C?O" xfId="39"/>
    <cellStyle name="Cena$" xfId="40"/>
    <cellStyle name="CenaZ?" xfId="41"/>
    <cellStyle name="Ceny$" xfId="42"/>
    <cellStyle name="CenyZ?" xfId="43"/>
    <cellStyle name="Comma [0]_1996-1997-план 10 місяців" xfId="44"/>
    <cellStyle name="Comma_1996-1997-план 10 місяців" xfId="45"/>
    <cellStyle name="Currency [0]_1996-1997-план 10 місяців" xfId="46"/>
    <cellStyle name="Currency_1996-1997-план 10 місяців" xfId="47"/>
    <cellStyle name="Data" xfId="48"/>
    <cellStyle name="Dziesietny [0]_Arkusz1" xfId="49"/>
    <cellStyle name="Dziesietny_Arkusz1" xfId="50"/>
    <cellStyle name="Headline I" xfId="51"/>
    <cellStyle name="Headline II" xfId="52"/>
    <cellStyle name="Headline III" xfId="53"/>
    <cellStyle name="Iau?iue_laroux" xfId="54"/>
    <cellStyle name="Marza" xfId="55"/>
    <cellStyle name="Marza%" xfId="56"/>
    <cellStyle name="Marza_ПНП" xfId="57"/>
    <cellStyle name="Nazwa" xfId="58"/>
    <cellStyle name="Normal_1996-1997-план 10 місяців" xfId="59"/>
    <cellStyle name="normalni_laroux" xfId="60"/>
    <cellStyle name="Normalny_A-FOUR TECH" xfId="61"/>
    <cellStyle name="Oeiainiaue [0]_laroux" xfId="62"/>
    <cellStyle name="Oeiainiaue_laroux" xfId="63"/>
    <cellStyle name="TrOds" xfId="64"/>
    <cellStyle name="Tytul" xfId="65"/>
    <cellStyle name="Walutowy [0]_Arkusz1" xfId="66"/>
    <cellStyle name="Walutowy_Arkusz1" xfId="67"/>
    <cellStyle name="Ввід" xfId="68"/>
    <cellStyle name="Percent" xfId="69"/>
    <cellStyle name="Гарний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Зв'язана клітинка" xfId="78"/>
    <cellStyle name="Колірна тема 1" xfId="79"/>
    <cellStyle name="Колірна тема 2" xfId="80"/>
    <cellStyle name="Колірна тема 3" xfId="81"/>
    <cellStyle name="Колірна тема 4" xfId="82"/>
    <cellStyle name="Колірна тема 5" xfId="83"/>
    <cellStyle name="Колірна тема 6" xfId="84"/>
    <cellStyle name="Контрольна клітинка" xfId="85"/>
    <cellStyle name="Назва" xfId="86"/>
    <cellStyle name="Нейтральний" xfId="87"/>
    <cellStyle name="Обчислення" xfId="88"/>
    <cellStyle name="Обычный_Лист1" xfId="89"/>
    <cellStyle name="Обычный_паспорти" xfId="90"/>
    <cellStyle name="Followed Hyperlink" xfId="91"/>
    <cellStyle name="Підсумок" xfId="92"/>
    <cellStyle name="Поганий" xfId="93"/>
    <cellStyle name="Примітка" xfId="94"/>
    <cellStyle name="Результат" xfId="95"/>
    <cellStyle name="Текст попередження" xfId="96"/>
    <cellStyle name="Текст пояснення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view="pageBreakPreview" zoomScale="75" zoomScaleSheetLayoutView="75" zoomScalePageLayoutView="0" workbookViewId="0" topLeftCell="A1">
      <selection activeCell="E8" sqref="E8"/>
    </sheetView>
  </sheetViews>
  <sheetFormatPr defaultColWidth="9.00390625" defaultRowHeight="12.75"/>
  <cols>
    <col min="1" max="1" width="68.875" style="0" customWidth="1"/>
    <col min="2" max="3" width="28.75390625" style="0" customWidth="1"/>
    <col min="4" max="4" width="31.00390625" style="0" customWidth="1"/>
    <col min="5" max="5" width="29.75390625" style="0" customWidth="1"/>
    <col min="6" max="6" width="0.37109375" style="0" customWidth="1"/>
    <col min="7" max="7" width="24.875" style="0" customWidth="1"/>
    <col min="8" max="8" width="11.25390625" style="0" customWidth="1"/>
    <col min="9" max="9" width="10.625" style="0" customWidth="1"/>
    <col min="10" max="10" width="11.25390625" style="0" customWidth="1"/>
  </cols>
  <sheetData>
    <row r="1" spans="1:11" ht="97.5" customHeight="1">
      <c r="A1" s="38" t="s">
        <v>43</v>
      </c>
      <c r="B1" s="38"/>
      <c r="C1" s="38"/>
      <c r="D1" s="38"/>
      <c r="E1" s="38"/>
      <c r="F1" s="38"/>
      <c r="G1" s="38"/>
      <c r="H1" s="1"/>
      <c r="I1" s="1"/>
      <c r="J1" s="1"/>
      <c r="K1" s="1"/>
    </row>
    <row r="2" spans="1:11" ht="22.5">
      <c r="A2" s="2"/>
      <c r="B2" s="2"/>
      <c r="C2" s="2"/>
      <c r="D2" s="2"/>
      <c r="E2" s="2"/>
      <c r="F2" s="2"/>
      <c r="G2" s="11" t="s">
        <v>11</v>
      </c>
      <c r="H2" s="1"/>
      <c r="I2" s="1"/>
      <c r="J2" s="1"/>
      <c r="K2" s="1"/>
    </row>
    <row r="3" spans="1:11" ht="15" customHeight="1">
      <c r="A3" s="41"/>
      <c r="B3" s="42" t="s">
        <v>12</v>
      </c>
      <c r="C3" s="43"/>
      <c r="D3" s="43"/>
      <c r="E3" s="43"/>
      <c r="F3" s="43"/>
      <c r="G3" s="44"/>
      <c r="H3" s="35"/>
      <c r="I3" s="35"/>
      <c r="J3" s="35"/>
      <c r="K3" s="35"/>
    </row>
    <row r="4" spans="1:11" ht="12.75" customHeight="1">
      <c r="A4" s="41"/>
      <c r="B4" s="34" t="s">
        <v>38</v>
      </c>
      <c r="C4" s="34" t="s">
        <v>39</v>
      </c>
      <c r="D4" s="34" t="s">
        <v>40</v>
      </c>
      <c r="E4" s="34" t="s">
        <v>41</v>
      </c>
      <c r="F4" s="34" t="s">
        <v>35</v>
      </c>
      <c r="G4" s="39" t="s">
        <v>14</v>
      </c>
      <c r="H4" s="36"/>
      <c r="I4" s="36"/>
      <c r="J4" s="37"/>
      <c r="K4" s="37"/>
    </row>
    <row r="5" spans="1:11" ht="12.75" customHeight="1">
      <c r="A5" s="41"/>
      <c r="B5" s="34"/>
      <c r="C5" s="34"/>
      <c r="D5" s="34"/>
      <c r="E5" s="34"/>
      <c r="F5" s="34"/>
      <c r="G5" s="40"/>
      <c r="H5" s="36"/>
      <c r="I5" s="36"/>
      <c r="J5" s="37"/>
      <c r="K5" s="37"/>
    </row>
    <row r="6" spans="1:11" ht="77.25" customHeight="1">
      <c r="A6" s="41"/>
      <c r="B6" s="34"/>
      <c r="C6" s="34"/>
      <c r="D6" s="34"/>
      <c r="E6" s="34"/>
      <c r="F6" s="34"/>
      <c r="G6" s="12" t="s">
        <v>42</v>
      </c>
      <c r="H6" s="36"/>
      <c r="I6" s="36"/>
      <c r="J6" s="3"/>
      <c r="K6" s="3"/>
    </row>
    <row r="7" spans="1:11" ht="27.75">
      <c r="A7" s="13">
        <v>1</v>
      </c>
      <c r="B7" s="14">
        <v>2</v>
      </c>
      <c r="C7" s="14">
        <v>3</v>
      </c>
      <c r="D7" s="13">
        <v>4</v>
      </c>
      <c r="E7" s="13">
        <v>5</v>
      </c>
      <c r="F7" s="13"/>
      <c r="G7" s="13">
        <v>6</v>
      </c>
      <c r="H7" s="4"/>
      <c r="I7" s="5"/>
      <c r="J7" s="5"/>
      <c r="K7" s="5"/>
    </row>
    <row r="8" spans="1:11" ht="72" customHeight="1">
      <c r="A8" s="15" t="s">
        <v>15</v>
      </c>
      <c r="B8" s="16">
        <f>SUM(B9:B30)</f>
        <v>908457.6999999998</v>
      </c>
      <c r="C8" s="16">
        <f>SUM(C9:C30)</f>
        <v>919931.7</v>
      </c>
      <c r="D8" s="16">
        <f>SUM(D9:D30)</f>
        <v>960509.5999999999</v>
      </c>
      <c r="E8" s="16">
        <f>SUM(E9:E30)</f>
        <v>1000210</v>
      </c>
      <c r="F8" s="25">
        <v>791250</v>
      </c>
      <c r="G8" s="16">
        <f aca="true" t="shared" si="0" ref="G8:G41">SUM(E8/D8*100)</f>
        <v>104.13326425888924</v>
      </c>
      <c r="H8" s="6"/>
      <c r="I8" s="6"/>
      <c r="J8" s="6"/>
      <c r="K8" s="7"/>
    </row>
    <row r="9" spans="1:11" ht="54" customHeight="1">
      <c r="A9" s="29" t="s">
        <v>8</v>
      </c>
      <c r="B9" s="20">
        <v>639376.2</v>
      </c>
      <c r="C9" s="20">
        <v>619331.7</v>
      </c>
      <c r="D9" s="20">
        <v>652181.5</v>
      </c>
      <c r="E9" s="20">
        <v>630000</v>
      </c>
      <c r="F9" s="26">
        <v>555000</v>
      </c>
      <c r="G9" s="16">
        <f t="shared" si="0"/>
        <v>96.59887623307316</v>
      </c>
      <c r="H9" s="6"/>
      <c r="I9" s="6"/>
      <c r="J9" s="6"/>
      <c r="K9" s="7"/>
    </row>
    <row r="10" spans="1:11" ht="49.5" customHeight="1">
      <c r="A10" s="30" t="s">
        <v>10</v>
      </c>
      <c r="B10" s="17">
        <v>1067.5</v>
      </c>
      <c r="C10" s="17">
        <v>1100</v>
      </c>
      <c r="D10" s="20">
        <v>1100</v>
      </c>
      <c r="E10" s="20">
        <v>1200</v>
      </c>
      <c r="F10" s="20"/>
      <c r="G10" s="16">
        <f t="shared" si="0"/>
        <v>109.09090909090908</v>
      </c>
      <c r="H10" s="8"/>
      <c r="I10" s="8"/>
      <c r="J10" s="9"/>
      <c r="K10" s="10"/>
    </row>
    <row r="11" spans="1:11" ht="57.75" customHeight="1">
      <c r="A11" s="31" t="s">
        <v>27</v>
      </c>
      <c r="B11" s="17">
        <v>1161.6</v>
      </c>
      <c r="C11" s="17">
        <v>1250</v>
      </c>
      <c r="D11" s="20">
        <v>736.9</v>
      </c>
      <c r="E11" s="20">
        <v>900</v>
      </c>
      <c r="F11" s="20"/>
      <c r="G11" s="16">
        <f t="shared" si="0"/>
        <v>122.13326095806758</v>
      </c>
      <c r="H11" s="8"/>
      <c r="I11" s="8"/>
      <c r="J11" s="9"/>
      <c r="K11" s="10"/>
    </row>
    <row r="12" spans="1:11" ht="63.75" customHeight="1">
      <c r="A12" s="31" t="s">
        <v>28</v>
      </c>
      <c r="B12" s="17">
        <v>36165.6</v>
      </c>
      <c r="C12" s="17">
        <v>38800</v>
      </c>
      <c r="D12" s="20">
        <v>19960.3</v>
      </c>
      <c r="E12" s="20">
        <v>21000</v>
      </c>
      <c r="F12" s="20"/>
      <c r="G12" s="16">
        <f t="shared" si="0"/>
        <v>105.2088395464998</v>
      </c>
      <c r="H12" s="8"/>
      <c r="I12" s="8"/>
      <c r="J12" s="9"/>
      <c r="K12" s="10"/>
    </row>
    <row r="13" spans="1:11" ht="83.25" customHeight="1">
      <c r="A13" s="31" t="s">
        <v>37</v>
      </c>
      <c r="B13" s="17">
        <v>4034.1</v>
      </c>
      <c r="C13" s="17">
        <v>4000</v>
      </c>
      <c r="D13" s="20">
        <v>4175.9</v>
      </c>
      <c r="E13" s="20">
        <v>4200</v>
      </c>
      <c r="F13" s="20"/>
      <c r="G13" s="16">
        <f t="shared" si="0"/>
        <v>100.57712109964321</v>
      </c>
      <c r="H13" s="8"/>
      <c r="I13" s="8"/>
      <c r="J13" s="9"/>
      <c r="K13" s="10"/>
    </row>
    <row r="14" spans="1:11" ht="65.25" customHeight="1">
      <c r="A14" s="30" t="s">
        <v>22</v>
      </c>
      <c r="B14" s="17">
        <v>9581</v>
      </c>
      <c r="C14" s="17">
        <v>22000</v>
      </c>
      <c r="D14" s="20">
        <v>24359.7</v>
      </c>
      <c r="E14" s="20">
        <v>28000</v>
      </c>
      <c r="F14" s="20"/>
      <c r="G14" s="16">
        <f t="shared" si="0"/>
        <v>114.9439443014487</v>
      </c>
      <c r="H14" s="8"/>
      <c r="I14" s="8"/>
      <c r="J14" s="9"/>
      <c r="K14" s="10"/>
    </row>
    <row r="15" spans="1:11" ht="90" customHeight="1">
      <c r="A15" s="30" t="s">
        <v>23</v>
      </c>
      <c r="B15" s="17">
        <v>18236.7</v>
      </c>
      <c r="C15" s="17">
        <v>24400</v>
      </c>
      <c r="D15" s="20">
        <v>29311.9</v>
      </c>
      <c r="E15" s="20">
        <v>33000</v>
      </c>
      <c r="F15" s="20"/>
      <c r="G15" s="16">
        <f t="shared" si="0"/>
        <v>112.58226181175563</v>
      </c>
      <c r="H15" s="8"/>
      <c r="I15" s="8"/>
      <c r="J15" s="9"/>
      <c r="K15" s="10"/>
    </row>
    <row r="16" spans="1:11" ht="55.5" customHeight="1">
      <c r="A16" s="30" t="s">
        <v>36</v>
      </c>
      <c r="B16" s="17">
        <v>729.4</v>
      </c>
      <c r="C16" s="17">
        <v>690</v>
      </c>
      <c r="D16" s="20">
        <v>145</v>
      </c>
      <c r="E16" s="20">
        <v>1800</v>
      </c>
      <c r="F16" s="20"/>
      <c r="G16" s="16">
        <f t="shared" si="0"/>
        <v>1241.3793103448277</v>
      </c>
      <c r="H16" s="8"/>
      <c r="I16" s="8"/>
      <c r="J16" s="9"/>
      <c r="K16" s="10"/>
    </row>
    <row r="17" spans="1:11" ht="65.25" customHeight="1">
      <c r="A17" s="30" t="s">
        <v>3</v>
      </c>
      <c r="B17" s="17">
        <v>17965.5</v>
      </c>
      <c r="C17" s="17">
        <v>19100</v>
      </c>
      <c r="D17" s="20">
        <v>25168</v>
      </c>
      <c r="E17" s="20">
        <v>26300</v>
      </c>
      <c r="F17" s="20"/>
      <c r="G17" s="16">
        <f t="shared" si="0"/>
        <v>104.4977749523204</v>
      </c>
      <c r="H17" s="8"/>
      <c r="I17" s="8"/>
      <c r="J17" s="9"/>
      <c r="K17" s="10"/>
    </row>
    <row r="18" spans="1:11" ht="35.25" customHeight="1">
      <c r="A18" s="30" t="s">
        <v>6</v>
      </c>
      <c r="B18" s="17">
        <v>63159.9</v>
      </c>
      <c r="C18" s="17">
        <v>62200</v>
      </c>
      <c r="D18" s="20">
        <v>73917.8</v>
      </c>
      <c r="E18" s="20">
        <v>126210</v>
      </c>
      <c r="F18" s="20"/>
      <c r="G18" s="16">
        <f t="shared" si="0"/>
        <v>170.7437180219108</v>
      </c>
      <c r="H18" s="8"/>
      <c r="I18" s="8"/>
      <c r="J18" s="9"/>
      <c r="K18" s="10"/>
    </row>
    <row r="19" spans="1:11" ht="34.5" customHeight="1">
      <c r="A19" s="30" t="s">
        <v>13</v>
      </c>
      <c r="B19" s="17">
        <v>122.9</v>
      </c>
      <c r="C19" s="17">
        <v>100</v>
      </c>
      <c r="D19" s="20">
        <v>202</v>
      </c>
      <c r="E19" s="20">
        <v>200</v>
      </c>
      <c r="F19" s="20"/>
      <c r="G19" s="16">
        <f t="shared" si="0"/>
        <v>99.00990099009901</v>
      </c>
      <c r="H19" s="8"/>
      <c r="I19" s="8"/>
      <c r="J19" s="9"/>
      <c r="K19" s="10"/>
    </row>
    <row r="20" spans="1:11" ht="36" customHeight="1">
      <c r="A20" s="30" t="s">
        <v>7</v>
      </c>
      <c r="B20" s="17">
        <v>163.4</v>
      </c>
      <c r="C20" s="17">
        <v>160</v>
      </c>
      <c r="D20" s="20">
        <v>229.2</v>
      </c>
      <c r="E20" s="20">
        <v>300</v>
      </c>
      <c r="F20" s="20"/>
      <c r="G20" s="16">
        <f t="shared" si="0"/>
        <v>130.89005235602096</v>
      </c>
      <c r="H20" s="8"/>
      <c r="I20" s="8"/>
      <c r="J20" s="9"/>
      <c r="K20" s="10"/>
    </row>
    <row r="21" spans="1:11" ht="28.5" customHeight="1">
      <c r="A21" s="31" t="s">
        <v>0</v>
      </c>
      <c r="B21" s="17">
        <v>99767.2</v>
      </c>
      <c r="C21" s="17">
        <v>110000</v>
      </c>
      <c r="D21" s="20">
        <v>103198.7</v>
      </c>
      <c r="E21" s="20">
        <v>110000</v>
      </c>
      <c r="F21" s="20"/>
      <c r="G21" s="16">
        <f t="shared" si="0"/>
        <v>106.5904899964825</v>
      </c>
      <c r="H21" s="8"/>
      <c r="I21" s="8"/>
      <c r="J21" s="9"/>
      <c r="K21" s="10"/>
    </row>
    <row r="22" spans="1:11" ht="63.75" customHeight="1">
      <c r="A22" s="31" t="s">
        <v>18</v>
      </c>
      <c r="B22" s="17">
        <v>51.6</v>
      </c>
      <c r="C22" s="17">
        <v>50</v>
      </c>
      <c r="D22" s="20">
        <v>56</v>
      </c>
      <c r="E22" s="17">
        <v>50</v>
      </c>
      <c r="F22" s="17"/>
      <c r="G22" s="16">
        <f t="shared" si="0"/>
        <v>89.28571428571429</v>
      </c>
      <c r="H22" s="9"/>
      <c r="I22" s="8"/>
      <c r="J22" s="9"/>
      <c r="K22" s="10"/>
    </row>
    <row r="23" spans="1:11" ht="60" customHeight="1">
      <c r="A23" s="31" t="s">
        <v>24</v>
      </c>
      <c r="B23" s="17">
        <v>2564.4</v>
      </c>
      <c r="C23" s="17">
        <v>2500</v>
      </c>
      <c r="D23" s="20">
        <v>1871.6</v>
      </c>
      <c r="E23" s="17">
        <v>2500</v>
      </c>
      <c r="F23" s="17"/>
      <c r="G23" s="16">
        <f t="shared" si="0"/>
        <v>133.57555033126738</v>
      </c>
      <c r="H23" s="8"/>
      <c r="I23" s="8"/>
      <c r="J23" s="9"/>
      <c r="K23" s="10"/>
    </row>
    <row r="24" spans="1:11" ht="118.5" customHeight="1">
      <c r="A24" s="31" t="s">
        <v>32</v>
      </c>
      <c r="B24" s="17">
        <v>250</v>
      </c>
      <c r="C24" s="17">
        <v>0</v>
      </c>
      <c r="D24" s="20">
        <v>83.1</v>
      </c>
      <c r="E24" s="17">
        <v>0</v>
      </c>
      <c r="F24" s="17"/>
      <c r="G24" s="16">
        <f t="shared" si="0"/>
        <v>0</v>
      </c>
      <c r="H24" s="8"/>
      <c r="I24" s="8"/>
      <c r="J24" s="9"/>
      <c r="K24" s="10"/>
    </row>
    <row r="25" spans="1:11" ht="123" customHeight="1">
      <c r="A25" s="31" t="s">
        <v>29</v>
      </c>
      <c r="B25" s="17">
        <v>248.9</v>
      </c>
      <c r="C25" s="17">
        <v>250</v>
      </c>
      <c r="D25" s="20">
        <v>342.6</v>
      </c>
      <c r="E25" s="17">
        <v>350</v>
      </c>
      <c r="F25" s="17"/>
      <c r="G25" s="16">
        <f t="shared" si="0"/>
        <v>102.15995329830704</v>
      </c>
      <c r="H25" s="8"/>
      <c r="I25" s="8"/>
      <c r="J25" s="9"/>
      <c r="K25" s="10"/>
    </row>
    <row r="26" spans="1:11" ht="67.5" customHeight="1">
      <c r="A26" s="31" t="s">
        <v>25</v>
      </c>
      <c r="B26" s="17">
        <v>7909.1</v>
      </c>
      <c r="C26" s="17">
        <v>8000</v>
      </c>
      <c r="D26" s="20">
        <v>7159.7</v>
      </c>
      <c r="E26" s="17">
        <v>7500</v>
      </c>
      <c r="F26" s="17"/>
      <c r="G26" s="16">
        <f t="shared" si="0"/>
        <v>104.75299244381748</v>
      </c>
      <c r="H26" s="9"/>
      <c r="I26" s="8"/>
      <c r="J26" s="9"/>
      <c r="K26" s="10"/>
    </row>
    <row r="27" spans="1:11" ht="103.5" customHeight="1">
      <c r="A27" s="31" t="s">
        <v>30</v>
      </c>
      <c r="B27" s="17">
        <v>590.6</v>
      </c>
      <c r="C27" s="17">
        <v>1000</v>
      </c>
      <c r="D27" s="20">
        <v>853.1</v>
      </c>
      <c r="E27" s="17">
        <v>900</v>
      </c>
      <c r="F27" s="17"/>
      <c r="G27" s="16">
        <f t="shared" si="0"/>
        <v>105.49759699917946</v>
      </c>
      <c r="H27" s="9"/>
      <c r="I27" s="8"/>
      <c r="J27" s="9"/>
      <c r="K27" s="10"/>
    </row>
    <row r="28" spans="1:11" ht="119.25" customHeight="1">
      <c r="A28" s="31" t="s">
        <v>31</v>
      </c>
      <c r="B28" s="17">
        <v>3823.8</v>
      </c>
      <c r="C28" s="17">
        <v>4000</v>
      </c>
      <c r="D28" s="20">
        <v>5130</v>
      </c>
      <c r="E28" s="17">
        <v>4800</v>
      </c>
      <c r="F28" s="17"/>
      <c r="G28" s="16">
        <f t="shared" si="0"/>
        <v>93.56725146198829</v>
      </c>
      <c r="H28" s="8"/>
      <c r="I28" s="8"/>
      <c r="J28" s="9"/>
      <c r="K28" s="10"/>
    </row>
    <row r="29" spans="1:11" ht="27.75">
      <c r="A29" s="31" t="s">
        <v>2</v>
      </c>
      <c r="B29" s="17">
        <v>852.7</v>
      </c>
      <c r="C29" s="17">
        <v>1000</v>
      </c>
      <c r="D29" s="20">
        <v>980</v>
      </c>
      <c r="E29" s="17">
        <v>1000</v>
      </c>
      <c r="F29" s="17"/>
      <c r="G29" s="16">
        <f t="shared" si="0"/>
        <v>102.04081632653062</v>
      </c>
      <c r="H29" s="8"/>
      <c r="I29" s="8"/>
      <c r="J29" s="9"/>
      <c r="K29" s="10"/>
    </row>
    <row r="30" spans="1:11" ht="48.75" customHeight="1">
      <c r="A30" s="31" t="s">
        <v>26</v>
      </c>
      <c r="B30" s="17">
        <v>635.6</v>
      </c>
      <c r="C30" s="17">
        <v>0</v>
      </c>
      <c r="D30" s="20">
        <v>9346.6</v>
      </c>
      <c r="E30" s="17">
        <v>0</v>
      </c>
      <c r="F30" s="17"/>
      <c r="G30" s="16">
        <f t="shared" si="0"/>
        <v>0</v>
      </c>
      <c r="H30" s="8"/>
      <c r="I30" s="8"/>
      <c r="J30" s="9"/>
      <c r="K30" s="10"/>
    </row>
    <row r="31" spans="1:11" ht="54" customHeight="1">
      <c r="A31" s="32" t="s">
        <v>33</v>
      </c>
      <c r="B31" s="18">
        <v>224561.4</v>
      </c>
      <c r="C31" s="18">
        <v>213224.1</v>
      </c>
      <c r="D31" s="21">
        <v>213224.1</v>
      </c>
      <c r="E31" s="18">
        <v>252396.6</v>
      </c>
      <c r="F31" s="18"/>
      <c r="G31" s="16">
        <f t="shared" si="0"/>
        <v>118.37151616538655</v>
      </c>
      <c r="H31" s="8"/>
      <c r="I31" s="8"/>
      <c r="J31" s="9"/>
      <c r="K31" s="10"/>
    </row>
    <row r="32" spans="1:11" ht="110.25" customHeight="1">
      <c r="A32" s="32" t="s">
        <v>17</v>
      </c>
      <c r="B32" s="16">
        <f>SUM(B8+B31)</f>
        <v>1133019.0999999999</v>
      </c>
      <c r="C32" s="16">
        <f>SUM(C8+C31)</f>
        <v>1133155.8</v>
      </c>
      <c r="D32" s="16">
        <f>SUM(D8+D31)</f>
        <v>1173733.7</v>
      </c>
      <c r="E32" s="16">
        <f>SUM(E8+E31)</f>
        <v>1252606.6</v>
      </c>
      <c r="F32" s="16"/>
      <c r="G32" s="22">
        <f t="shared" si="0"/>
        <v>106.71982920827783</v>
      </c>
      <c r="H32" s="8"/>
      <c r="I32" s="8"/>
      <c r="J32" s="9"/>
      <c r="K32" s="10"/>
    </row>
    <row r="33" spans="1:11" ht="81" customHeight="1">
      <c r="A33" s="33" t="s">
        <v>16</v>
      </c>
      <c r="B33" s="16">
        <f>SUM(B35:B40)</f>
        <v>21520.9</v>
      </c>
      <c r="C33" s="16">
        <f>SUM(C35:C40)</f>
        <v>48600.2</v>
      </c>
      <c r="D33" s="16">
        <f>SUM(D35:D40)</f>
        <v>34790</v>
      </c>
      <c r="E33" s="16">
        <f>SUM(E35:E40)</f>
        <v>48797.9</v>
      </c>
      <c r="F33" s="16"/>
      <c r="G33" s="16">
        <f t="shared" si="0"/>
        <v>140.26415636677208</v>
      </c>
      <c r="H33" s="6"/>
      <c r="I33" s="6"/>
      <c r="J33" s="6"/>
      <c r="K33" s="7"/>
    </row>
    <row r="34" spans="1:11" ht="81" customHeight="1">
      <c r="A34" s="33" t="s">
        <v>34</v>
      </c>
      <c r="B34" s="16">
        <f>SUM(B35:B36)</f>
        <v>6503.6</v>
      </c>
      <c r="C34" s="16">
        <f>SUM(C35:C36)</f>
        <v>27450</v>
      </c>
      <c r="D34" s="16">
        <f>SUM(D35:D36)</f>
        <v>13520</v>
      </c>
      <c r="E34" s="16">
        <f>SUM(E35:E36)</f>
        <v>25000</v>
      </c>
      <c r="F34" s="16"/>
      <c r="G34" s="16">
        <f t="shared" si="0"/>
        <v>184.9112426035503</v>
      </c>
      <c r="H34" s="6"/>
      <c r="I34" s="6"/>
      <c r="J34" s="6"/>
      <c r="K34" s="7"/>
    </row>
    <row r="35" spans="1:11" ht="81" customHeight="1">
      <c r="A35" s="30" t="s">
        <v>4</v>
      </c>
      <c r="B35" s="17">
        <v>1410</v>
      </c>
      <c r="C35" s="20">
        <v>1000</v>
      </c>
      <c r="D35" s="20">
        <v>1520</v>
      </c>
      <c r="E35" s="20">
        <v>2000</v>
      </c>
      <c r="F35" s="21"/>
      <c r="G35" s="16">
        <f t="shared" si="0"/>
        <v>131.57894736842107</v>
      </c>
      <c r="H35" s="6"/>
      <c r="I35" s="6"/>
      <c r="J35" s="6"/>
      <c r="K35" s="7"/>
    </row>
    <row r="36" spans="1:11" ht="81" customHeight="1">
      <c r="A36" s="30" t="s">
        <v>5</v>
      </c>
      <c r="B36" s="17">
        <v>5093.6</v>
      </c>
      <c r="C36" s="20">
        <v>26450</v>
      </c>
      <c r="D36" s="20">
        <v>12000</v>
      </c>
      <c r="E36" s="20">
        <v>23000</v>
      </c>
      <c r="F36" s="21"/>
      <c r="G36" s="16">
        <f t="shared" si="0"/>
        <v>191.66666666666669</v>
      </c>
      <c r="H36" s="6"/>
      <c r="I36" s="6"/>
      <c r="J36" s="6"/>
      <c r="K36" s="7"/>
    </row>
    <row r="37" spans="1:11" ht="111" customHeight="1">
      <c r="A37" s="29" t="s">
        <v>19</v>
      </c>
      <c r="B37" s="20">
        <v>432.6</v>
      </c>
      <c r="C37" s="21">
        <v>0</v>
      </c>
      <c r="D37" s="20">
        <v>0</v>
      </c>
      <c r="E37" s="20">
        <v>0</v>
      </c>
      <c r="F37" s="21"/>
      <c r="G37" s="16"/>
      <c r="H37" s="6"/>
      <c r="I37" s="6"/>
      <c r="J37" s="6"/>
      <c r="K37" s="7"/>
    </row>
    <row r="38" spans="1:11" ht="153" customHeight="1">
      <c r="A38" s="29" t="s">
        <v>20</v>
      </c>
      <c r="B38" s="20">
        <v>18.9</v>
      </c>
      <c r="C38" s="28">
        <v>0</v>
      </c>
      <c r="D38" s="20">
        <v>70</v>
      </c>
      <c r="E38" s="20">
        <v>0</v>
      </c>
      <c r="F38" s="21"/>
      <c r="G38" s="16">
        <f t="shared" si="0"/>
        <v>0</v>
      </c>
      <c r="H38" s="6"/>
      <c r="I38" s="6"/>
      <c r="J38" s="6"/>
      <c r="K38" s="7"/>
    </row>
    <row r="39" spans="1:11" ht="81" customHeight="1">
      <c r="A39" s="29" t="s">
        <v>21</v>
      </c>
      <c r="B39" s="20">
        <v>12966.4</v>
      </c>
      <c r="C39" s="20">
        <v>19550.2</v>
      </c>
      <c r="D39" s="20">
        <v>19600</v>
      </c>
      <c r="E39" s="20">
        <v>22097.9</v>
      </c>
      <c r="F39" s="21"/>
      <c r="G39" s="16">
        <f t="shared" si="0"/>
        <v>112.74438775510205</v>
      </c>
      <c r="H39" s="6"/>
      <c r="I39" s="6"/>
      <c r="J39" s="6"/>
      <c r="K39" s="7"/>
    </row>
    <row r="40" spans="1:11" ht="85.5" customHeight="1">
      <c r="A40" s="29" t="s">
        <v>1</v>
      </c>
      <c r="B40" s="20">
        <v>1599.4</v>
      </c>
      <c r="C40" s="20">
        <v>1600</v>
      </c>
      <c r="D40" s="20">
        <v>1600</v>
      </c>
      <c r="E40" s="20">
        <v>1700</v>
      </c>
      <c r="F40" s="20"/>
      <c r="G40" s="16">
        <f t="shared" si="0"/>
        <v>106.25</v>
      </c>
      <c r="H40" s="6"/>
      <c r="I40" s="6"/>
      <c r="J40" s="6"/>
      <c r="K40" s="7"/>
    </row>
    <row r="41" spans="1:11" ht="111" customHeight="1">
      <c r="A41" s="23" t="s">
        <v>9</v>
      </c>
      <c r="B41" s="24">
        <f>SUM(B32+B33)</f>
        <v>1154539.9999999998</v>
      </c>
      <c r="C41" s="24">
        <f>SUM(C32+C33)</f>
        <v>1181756</v>
      </c>
      <c r="D41" s="24">
        <f>SUM(D32+D33)</f>
        <v>1208523.7</v>
      </c>
      <c r="E41" s="27">
        <f>SUM(E32+E33)</f>
        <v>1301404.5</v>
      </c>
      <c r="F41" s="24"/>
      <c r="G41" s="24">
        <f t="shared" si="0"/>
        <v>107.68547608954628</v>
      </c>
      <c r="H41" s="6"/>
      <c r="I41" s="6"/>
      <c r="J41" s="6"/>
      <c r="K41" s="7"/>
    </row>
    <row r="55" spans="2:3" ht="12.75">
      <c r="B55" s="19"/>
      <c r="C55" s="19"/>
    </row>
  </sheetData>
  <sheetProtection/>
  <mergeCells count="13">
    <mergeCell ref="A1:G1"/>
    <mergeCell ref="D4:D6"/>
    <mergeCell ref="G4:G5"/>
    <mergeCell ref="A3:A6"/>
    <mergeCell ref="B3:G3"/>
    <mergeCell ref="B4:B6"/>
    <mergeCell ref="C4:C6"/>
    <mergeCell ref="F4:F6"/>
    <mergeCell ref="E4:E6"/>
    <mergeCell ref="H3:K3"/>
    <mergeCell ref="H4:H6"/>
    <mergeCell ref="I4:I6"/>
    <mergeCell ref="J4:K5"/>
  </mergeCells>
  <printOptions/>
  <pageMargins left="0.42" right="0.34" top="0.51" bottom="0.5" header="0.5" footer="0.5"/>
  <pageSetup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2023-11-24T09:16:25Z</cp:lastPrinted>
  <dcterms:created xsi:type="dcterms:W3CDTF">2014-12-24T14:30:02Z</dcterms:created>
  <dcterms:modified xsi:type="dcterms:W3CDTF">2023-12-12T12:23:58Z</dcterms:modified>
  <cp:category/>
  <cp:version/>
  <cp:contentType/>
  <cp:contentStatus/>
</cp:coreProperties>
</file>