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0" windowHeight="13170" firstSheet="4" activeTab="17"/>
  </bookViews>
  <sheets>
    <sheet name="Аркуш1" sheetId="1" r:id="rId1"/>
    <sheet name="Аркуш2" sheetId="2" r:id="rId2"/>
    <sheet name="Аркуш3" sheetId="3" r:id="rId3"/>
    <sheet name="Аркуш4" sheetId="4" r:id="rId4"/>
    <sheet name="Аркуш5" sheetId="5" r:id="rId5"/>
    <sheet name="Аркуш6" sheetId="6" r:id="rId6"/>
    <sheet name="Аркуш7" sheetId="7" r:id="rId7"/>
    <sheet name="Аркуш8" sheetId="8" r:id="rId8"/>
    <sheet name="Аркуш9" sheetId="9" r:id="rId9"/>
    <sheet name="Аркуш10" sheetId="10" r:id="rId10"/>
    <sheet name="Аркуш11" sheetId="11" r:id="rId11"/>
    <sheet name="Аркуш12" sheetId="12" r:id="rId12"/>
    <sheet name="Аркуш13" sheetId="13" r:id="rId13"/>
    <sheet name="Аркуш14" sheetId="14" r:id="rId14"/>
    <sheet name="Аркуш15" sheetId="15" r:id="rId15"/>
    <sheet name="Аркуш16" sheetId="16" r:id="rId16"/>
    <sheet name="Аркуш17" sheetId="17" r:id="rId17"/>
    <sheet name="Аркуш18" sheetId="18" r:id="rId18"/>
  </sheets>
  <externalReferences>
    <externalReference r:id="rId19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7" i="5"/>
  <c r="C11" i="18"/>
  <c r="B11"/>
  <c r="E681" i="15" l="1"/>
  <c r="E679"/>
  <c r="E470"/>
  <c r="E456"/>
  <c r="E455"/>
  <c r="D455"/>
  <c r="C455"/>
  <c r="B455"/>
  <c r="E454"/>
  <c r="D454"/>
  <c r="C454"/>
  <c r="B454"/>
  <c r="E453"/>
  <c r="D453"/>
  <c r="C453"/>
  <c r="B453"/>
  <c r="E452"/>
  <c r="D452"/>
  <c r="C452"/>
  <c r="B452"/>
  <c r="E451"/>
  <c r="D451"/>
  <c r="C451"/>
  <c r="B451"/>
  <c r="E22"/>
  <c r="E12" i="13" l="1"/>
  <c r="B48" i="14" l="1"/>
  <c r="E36" i="16" l="1"/>
  <c r="B28" i="14" l="1"/>
  <c r="D27"/>
  <c r="D25"/>
  <c r="D24"/>
  <c r="D21"/>
  <c r="D18"/>
  <c r="D17"/>
  <c r="D10"/>
  <c r="D8"/>
  <c r="D7"/>
  <c r="D6"/>
  <c r="E5" i="12"/>
  <c r="D4"/>
  <c r="D50" i="14" l="1"/>
  <c r="D821" i="7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F5"/>
  <c r="E227" i="5"/>
  <c r="G226"/>
  <c r="I226" s="1"/>
  <c r="G225"/>
  <c r="I225" s="1"/>
  <c r="G224"/>
  <c r="I224" s="1"/>
  <c r="G223"/>
  <c r="I223" s="1"/>
  <c r="G222"/>
  <c r="I222" s="1"/>
  <c r="G221"/>
  <c r="I221" s="1"/>
  <c r="G220"/>
  <c r="I220" s="1"/>
  <c r="G219"/>
  <c r="I219" s="1"/>
  <c r="G218"/>
  <c r="I218" s="1"/>
  <c r="G217"/>
  <c r="I217" s="1"/>
  <c r="G216"/>
  <c r="I216" s="1"/>
  <c r="G215"/>
  <c r="I215" s="1"/>
  <c r="G214"/>
  <c r="I214" s="1"/>
  <c r="G213"/>
  <c r="I213" s="1"/>
  <c r="G212"/>
  <c r="I212" s="1"/>
  <c r="G211"/>
  <c r="I211" s="1"/>
  <c r="G210"/>
  <c r="I210" s="1"/>
  <c r="G209"/>
  <c r="I209" s="1"/>
  <c r="G208"/>
  <c r="I208" s="1"/>
  <c r="G207"/>
  <c r="I207" s="1"/>
  <c r="G206"/>
  <c r="I206" s="1"/>
  <c r="G205"/>
  <c r="I205" s="1"/>
  <c r="G204"/>
  <c r="I204" s="1"/>
  <c r="G203"/>
  <c r="I203" s="1"/>
  <c r="G202"/>
  <c r="I202" s="1"/>
  <c r="G201"/>
  <c r="I201" s="1"/>
  <c r="G200"/>
  <c r="I200" s="1"/>
  <c r="G199"/>
  <c r="I199" s="1"/>
  <c r="G198"/>
  <c r="I198" s="1"/>
  <c r="G197"/>
  <c r="I197" s="1"/>
  <c r="G196"/>
  <c r="I196" s="1"/>
  <c r="G195"/>
  <c r="I195" s="1"/>
  <c r="G194"/>
  <c r="I194" s="1"/>
  <c r="G193"/>
  <c r="I193" s="1"/>
  <c r="G192"/>
  <c r="I192" s="1"/>
  <c r="G191"/>
  <c r="I191" s="1"/>
  <c r="G190"/>
  <c r="I190" s="1"/>
  <c r="G189"/>
  <c r="I189" s="1"/>
  <c r="G188"/>
  <c r="I188" s="1"/>
  <c r="G187"/>
  <c r="I187" s="1"/>
  <c r="G186"/>
  <c r="I186" s="1"/>
  <c r="G185"/>
  <c r="I185" s="1"/>
  <c r="G184"/>
  <c r="I184" s="1"/>
  <c r="G183"/>
  <c r="I183" s="1"/>
  <c r="G182"/>
  <c r="I182" s="1"/>
  <c r="G181"/>
  <c r="I181" s="1"/>
  <c r="G180"/>
  <c r="I180" s="1"/>
  <c r="G179"/>
  <c r="I179" s="1"/>
  <c r="G178"/>
  <c r="I178" s="1"/>
  <c r="G177"/>
  <c r="I177" s="1"/>
  <c r="G176"/>
  <c r="I176" s="1"/>
  <c r="G175"/>
  <c r="I175" s="1"/>
  <c r="G174"/>
  <c r="I174" s="1"/>
  <c r="G173"/>
  <c r="I173" s="1"/>
  <c r="G172"/>
  <c r="I172" s="1"/>
  <c r="G171"/>
  <c r="I171" s="1"/>
  <c r="G170"/>
  <c r="I170" s="1"/>
  <c r="G169"/>
  <c r="I169" s="1"/>
  <c r="G168"/>
  <c r="I168" s="1"/>
  <c r="G167"/>
  <c r="I167" s="1"/>
  <c r="G166"/>
  <c r="I166" s="1"/>
  <c r="G165"/>
  <c r="I165" s="1"/>
  <c r="G164"/>
  <c r="I164" s="1"/>
  <c r="G163"/>
  <c r="I163" s="1"/>
  <c r="G162"/>
  <c r="I162" s="1"/>
  <c r="G161"/>
  <c r="I161" s="1"/>
  <c r="G160"/>
  <c r="I160" s="1"/>
  <c r="G159"/>
  <c r="I159" s="1"/>
  <c r="G158"/>
  <c r="I158" s="1"/>
  <c r="G157"/>
  <c r="I157" s="1"/>
  <c r="G156"/>
  <c r="I156" s="1"/>
  <c r="I155"/>
  <c r="I154"/>
  <c r="G153"/>
  <c r="I153" s="1"/>
  <c r="G152"/>
  <c r="I152" s="1"/>
  <c r="G151"/>
  <c r="I151" s="1"/>
  <c r="G150"/>
  <c r="I150" s="1"/>
  <c r="G149"/>
  <c r="I149" s="1"/>
  <c r="G148"/>
  <c r="I148" s="1"/>
  <c r="G147"/>
  <c r="I147" s="1"/>
  <c r="G146"/>
  <c r="I146" s="1"/>
  <c r="G145"/>
  <c r="I145" s="1"/>
  <c r="G144"/>
  <c r="I144" s="1"/>
  <c r="G143"/>
  <c r="I143" s="1"/>
  <c r="G142"/>
  <c r="I142" s="1"/>
  <c r="G141"/>
  <c r="I141" s="1"/>
  <c r="G140"/>
  <c r="I140" s="1"/>
  <c r="G139"/>
  <c r="I139" s="1"/>
  <c r="G138"/>
  <c r="I138" s="1"/>
  <c r="G137"/>
  <c r="I137" s="1"/>
  <c r="G136"/>
  <c r="I136" s="1"/>
  <c r="G135"/>
  <c r="I135" s="1"/>
  <c r="G134"/>
  <c r="I134" s="1"/>
  <c r="G133"/>
  <c r="I133" s="1"/>
  <c r="G132"/>
  <c r="I132" s="1"/>
  <c r="G131"/>
  <c r="I131" s="1"/>
  <c r="G130"/>
  <c r="I130" s="1"/>
  <c r="G129"/>
  <c r="I129" s="1"/>
  <c r="G128"/>
  <c r="I128" s="1"/>
  <c r="G127"/>
  <c r="I127" s="1"/>
  <c r="G126"/>
  <c r="I126" s="1"/>
  <c r="G125"/>
  <c r="I125" s="1"/>
  <c r="G124"/>
  <c r="I124" s="1"/>
  <c r="G123"/>
  <c r="I123" s="1"/>
  <c r="G122"/>
  <c r="I122" s="1"/>
  <c r="G121"/>
  <c r="I121" s="1"/>
  <c r="G120"/>
  <c r="I120" s="1"/>
  <c r="G119"/>
  <c r="I119" s="1"/>
  <c r="G118"/>
  <c r="I118" s="1"/>
  <c r="G117"/>
  <c r="I117" s="1"/>
  <c r="G116"/>
  <c r="I116" s="1"/>
  <c r="G115"/>
  <c r="I115" s="1"/>
  <c r="G114"/>
  <c r="I114" s="1"/>
  <c r="G113"/>
  <c r="I113" s="1"/>
  <c r="G112"/>
  <c r="I112" s="1"/>
  <c r="G111"/>
  <c r="I111" s="1"/>
  <c r="G110"/>
  <c r="I110" s="1"/>
  <c r="G109"/>
  <c r="I109" s="1"/>
  <c r="G108"/>
  <c r="I108" s="1"/>
  <c r="G107"/>
  <c r="I107" s="1"/>
  <c r="G106"/>
  <c r="I106" s="1"/>
  <c r="G105"/>
  <c r="I105" s="1"/>
  <c r="G104"/>
  <c r="I104" s="1"/>
  <c r="G103"/>
  <c r="I103" s="1"/>
  <c r="G102"/>
  <c r="I102" s="1"/>
  <c r="G101"/>
  <c r="I101" s="1"/>
  <c r="G100"/>
  <c r="I100" s="1"/>
  <c r="G99"/>
  <c r="I99" s="1"/>
  <c r="G98"/>
  <c r="I98" s="1"/>
  <c r="G97"/>
  <c r="I97" s="1"/>
  <c r="G96"/>
  <c r="I96" s="1"/>
  <c r="G95"/>
  <c r="I95" s="1"/>
  <c r="G94"/>
  <c r="I94" s="1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G84"/>
  <c r="I84" s="1"/>
  <c r="G83"/>
  <c r="I83" s="1"/>
  <c r="G82"/>
  <c r="I82" s="1"/>
  <c r="G81"/>
  <c r="I81" s="1"/>
  <c r="G80"/>
  <c r="I80" s="1"/>
  <c r="G79"/>
  <c r="I79" s="1"/>
  <c r="G78"/>
  <c r="I78" s="1"/>
  <c r="G77"/>
  <c r="I77" s="1"/>
  <c r="G76"/>
  <c r="I76" s="1"/>
  <c r="G75"/>
  <c r="I75" s="1"/>
  <c r="G74"/>
  <c r="I74" s="1"/>
  <c r="G73"/>
  <c r="I73" s="1"/>
  <c r="G72"/>
  <c r="I72" s="1"/>
  <c r="G71"/>
  <c r="I71" s="1"/>
  <c r="G70"/>
  <c r="I70" s="1"/>
  <c r="G69"/>
  <c r="I69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E626" i="8"/>
  <c r="F626" s="1"/>
  <c r="E625"/>
  <c r="F625" s="1"/>
  <c r="E624"/>
  <c r="F624" s="1"/>
  <c r="E623"/>
  <c r="F623" s="1"/>
  <c r="E622"/>
  <c r="F622" s="1"/>
  <c r="E621"/>
  <c r="F621" s="1"/>
  <c r="E620"/>
  <c r="F620" s="1"/>
  <c r="E619"/>
  <c r="F619" s="1"/>
  <c r="E618"/>
  <c r="F618" s="1"/>
  <c r="E617"/>
  <c r="F617" s="1"/>
  <c r="E616"/>
  <c r="F616" s="1"/>
  <c r="E615"/>
  <c r="F615" s="1"/>
  <c r="E614"/>
  <c r="F614" s="1"/>
  <c r="E613"/>
  <c r="F613" s="1"/>
  <c r="E612"/>
  <c r="F612" s="1"/>
  <c r="E611"/>
  <c r="F611" s="1"/>
  <c r="E610"/>
  <c r="F610" s="1"/>
  <c r="E609"/>
  <c r="F609" s="1"/>
  <c r="E608"/>
  <c r="F608" s="1"/>
  <c r="E607"/>
  <c r="F607" s="1"/>
  <c r="E606"/>
  <c r="F606" s="1"/>
  <c r="E605"/>
  <c r="F605" s="1"/>
  <c r="E604"/>
  <c r="F604" s="1"/>
  <c r="E603"/>
  <c r="F603" s="1"/>
  <c r="E602"/>
  <c r="F602" s="1"/>
  <c r="E601"/>
  <c r="F601" s="1"/>
  <c r="E600"/>
  <c r="F600" s="1"/>
  <c r="E599"/>
  <c r="F599" s="1"/>
  <c r="E598"/>
  <c r="F598" s="1"/>
  <c r="E597"/>
  <c r="F597" s="1"/>
  <c r="E596"/>
  <c r="F596" s="1"/>
  <c r="E595"/>
  <c r="F595" s="1"/>
  <c r="E594"/>
  <c r="F594" s="1"/>
  <c r="E593"/>
  <c r="F593" s="1"/>
  <c r="E592"/>
  <c r="F592" s="1"/>
  <c r="E591"/>
  <c r="F591" s="1"/>
  <c r="E590"/>
  <c r="F590" s="1"/>
  <c r="E589"/>
  <c r="F589" s="1"/>
  <c r="E588"/>
  <c r="F588" s="1"/>
  <c r="E587"/>
  <c r="F587" s="1"/>
  <c r="E586"/>
  <c r="F586" s="1"/>
  <c r="E585"/>
  <c r="F585" s="1"/>
  <c r="E584"/>
  <c r="F584" s="1"/>
  <c r="E583"/>
  <c r="F583" s="1"/>
  <c r="E582"/>
  <c r="F582" s="1"/>
  <c r="E581"/>
  <c r="F581" s="1"/>
  <c r="E580"/>
  <c r="F580" s="1"/>
  <c r="E579"/>
  <c r="F579" s="1"/>
  <c r="E578"/>
  <c r="F578" s="1"/>
  <c r="E577"/>
  <c r="F577" s="1"/>
  <c r="E576"/>
  <c r="F576" s="1"/>
  <c r="E575"/>
  <c r="F575" s="1"/>
  <c r="E574"/>
  <c r="F574" s="1"/>
  <c r="E573"/>
  <c r="F573" s="1"/>
  <c r="E572"/>
  <c r="F572" s="1"/>
  <c r="E571"/>
  <c r="F571" s="1"/>
  <c r="E570"/>
  <c r="F570" s="1"/>
  <c r="E569"/>
  <c r="F569" s="1"/>
  <c r="D568"/>
  <c r="E567"/>
  <c r="F567" s="1"/>
  <c r="E566"/>
  <c r="F566" s="1"/>
  <c r="E565"/>
  <c r="F565" s="1"/>
  <c r="E564"/>
  <c r="F564" s="1"/>
  <c r="E563"/>
  <c r="F563" s="1"/>
  <c r="E562"/>
  <c r="F562" s="1"/>
  <c r="E561"/>
  <c r="F561" s="1"/>
  <c r="E560"/>
  <c r="F560" s="1"/>
  <c r="E559"/>
  <c r="F559" s="1"/>
  <c r="E558"/>
  <c r="F558" s="1"/>
  <c r="E557"/>
  <c r="F557" s="1"/>
  <c r="E556"/>
  <c r="F556" s="1"/>
  <c r="E555"/>
  <c r="F555" s="1"/>
  <c r="E554"/>
  <c r="F554" s="1"/>
  <c r="E553"/>
  <c r="F553" s="1"/>
  <c r="E552"/>
  <c r="F552" s="1"/>
  <c r="E551"/>
  <c r="F551" s="1"/>
  <c r="E550"/>
  <c r="F550" s="1"/>
  <c r="E549"/>
  <c r="F549" s="1"/>
  <c r="E548"/>
  <c r="F548" s="1"/>
  <c r="E547"/>
  <c r="F547" s="1"/>
  <c r="E546"/>
  <c r="F546" s="1"/>
  <c r="E545"/>
  <c r="F545" s="1"/>
  <c r="E544"/>
  <c r="F544" s="1"/>
  <c r="E543"/>
  <c r="F543" s="1"/>
  <c r="E542"/>
  <c r="F542" s="1"/>
  <c r="E541"/>
  <c r="F541" s="1"/>
  <c r="D540"/>
  <c r="E540" s="1"/>
  <c r="E539"/>
  <c r="F539" s="1"/>
  <c r="E538"/>
  <c r="F538" s="1"/>
  <c r="E537"/>
  <c r="F537" s="1"/>
  <c r="E536"/>
  <c r="F536" s="1"/>
  <c r="E535"/>
  <c r="F535" s="1"/>
  <c r="E534"/>
  <c r="F534" s="1"/>
  <c r="E533"/>
  <c r="F533" s="1"/>
  <c r="E532"/>
  <c r="F532" s="1"/>
  <c r="E531"/>
  <c r="F531" s="1"/>
  <c r="E530"/>
  <c r="F530" s="1"/>
  <c r="E529"/>
  <c r="F529" s="1"/>
  <c r="E528"/>
  <c r="F528" s="1"/>
  <c r="E527"/>
  <c r="F527" s="1"/>
  <c r="E526"/>
  <c r="F526" s="1"/>
  <c r="E525"/>
  <c r="F525" s="1"/>
  <c r="E524"/>
  <c r="F524" s="1"/>
  <c r="E523"/>
  <c r="F523" s="1"/>
  <c r="E522"/>
  <c r="F522" s="1"/>
  <c r="E521"/>
  <c r="F521" s="1"/>
  <c r="E520"/>
  <c r="F520" s="1"/>
  <c r="E519"/>
  <c r="F519" s="1"/>
  <c r="E518"/>
  <c r="F518" s="1"/>
  <c r="E517"/>
  <c r="F517" s="1"/>
  <c r="E516"/>
  <c r="F516" s="1"/>
  <c r="E515"/>
  <c r="F515" s="1"/>
  <c r="E514"/>
  <c r="F514" s="1"/>
  <c r="F513"/>
  <c r="E513"/>
  <c r="E512"/>
  <c r="F512" s="1"/>
  <c r="E511"/>
  <c r="F511" s="1"/>
  <c r="E510"/>
  <c r="F510" s="1"/>
  <c r="E509"/>
  <c r="F509" s="1"/>
  <c r="E508"/>
  <c r="F508" s="1"/>
  <c r="E507"/>
  <c r="F507" s="1"/>
  <c r="E506"/>
  <c r="F506" s="1"/>
  <c r="E505"/>
  <c r="F505" s="1"/>
  <c r="E504"/>
  <c r="F504" s="1"/>
  <c r="E503"/>
  <c r="F503" s="1"/>
  <c r="E502"/>
  <c r="F502" s="1"/>
  <c r="E501"/>
  <c r="F501" s="1"/>
  <c r="E500"/>
  <c r="F500" s="1"/>
  <c r="E499"/>
  <c r="F499" s="1"/>
  <c r="E498"/>
  <c r="F498" s="1"/>
  <c r="E497"/>
  <c r="F497" s="1"/>
  <c r="E496"/>
  <c r="F496" s="1"/>
  <c r="E495"/>
  <c r="F495" s="1"/>
  <c r="E494"/>
  <c r="F494" s="1"/>
  <c r="E493"/>
  <c r="F493" s="1"/>
  <c r="E492"/>
  <c r="F492" s="1"/>
  <c r="E491"/>
  <c r="F491" s="1"/>
  <c r="E490"/>
  <c r="F490" s="1"/>
  <c r="E489"/>
  <c r="F489" s="1"/>
  <c r="E488"/>
  <c r="F488" s="1"/>
  <c r="E487"/>
  <c r="F487" s="1"/>
  <c r="E486"/>
  <c r="F486" s="1"/>
  <c r="E485"/>
  <c r="F485" s="1"/>
  <c r="E484"/>
  <c r="F484" s="1"/>
  <c r="E483"/>
  <c r="F483" s="1"/>
  <c r="E482"/>
  <c r="F482" s="1"/>
  <c r="E481"/>
  <c r="F481" s="1"/>
  <c r="E480"/>
  <c r="F480" s="1"/>
  <c r="E479"/>
  <c r="F479" s="1"/>
  <c r="E478"/>
  <c r="F478" s="1"/>
  <c r="E477"/>
  <c r="F477" s="1"/>
  <c r="E476"/>
  <c r="F476" s="1"/>
  <c r="E475"/>
  <c r="F475" s="1"/>
  <c r="E474"/>
  <c r="F474" s="1"/>
  <c r="E473"/>
  <c r="F473" s="1"/>
  <c r="E472"/>
  <c r="F472" s="1"/>
  <c r="E471"/>
  <c r="F471" s="1"/>
  <c r="E470"/>
  <c r="F470" s="1"/>
  <c r="E469"/>
  <c r="F469" s="1"/>
  <c r="E468"/>
  <c r="F468" s="1"/>
  <c r="E467"/>
  <c r="F467" s="1"/>
  <c r="E466"/>
  <c r="F466" s="1"/>
  <c r="E465"/>
  <c r="F465" s="1"/>
  <c r="E464"/>
  <c r="F464" s="1"/>
  <c r="E463"/>
  <c r="F463" s="1"/>
  <c r="E462"/>
  <c r="F462" s="1"/>
  <c r="E461"/>
  <c r="F461" s="1"/>
  <c r="E460"/>
  <c r="F460" s="1"/>
  <c r="E459"/>
  <c r="F459" s="1"/>
  <c r="E458"/>
  <c r="F458" s="1"/>
  <c r="E457"/>
  <c r="F457" s="1"/>
  <c r="E456"/>
  <c r="F456" s="1"/>
  <c r="E455"/>
  <c r="F455" s="1"/>
  <c r="E454"/>
  <c r="F454" s="1"/>
  <c r="E453"/>
  <c r="F453" s="1"/>
  <c r="E452"/>
  <c r="F452" s="1"/>
  <c r="E451"/>
  <c r="F451" s="1"/>
  <c r="E450"/>
  <c r="F450" s="1"/>
  <c r="E449"/>
  <c r="F449" s="1"/>
  <c r="E448"/>
  <c r="F448" s="1"/>
  <c r="E447"/>
  <c r="F447" s="1"/>
  <c r="E446"/>
  <c r="F446" s="1"/>
  <c r="E445"/>
  <c r="F445" s="1"/>
  <c r="E444"/>
  <c r="F444" s="1"/>
  <c r="E443"/>
  <c r="F443" s="1"/>
  <c r="E442"/>
  <c r="F442" s="1"/>
  <c r="E441"/>
  <c r="F441" s="1"/>
  <c r="E440"/>
  <c r="F440" s="1"/>
  <c r="E439"/>
  <c r="F439" s="1"/>
  <c r="E438"/>
  <c r="F438" s="1"/>
  <c r="E437"/>
  <c r="F437" s="1"/>
  <c r="E436"/>
  <c r="F436" s="1"/>
  <c r="E435"/>
  <c r="F435" s="1"/>
  <c r="D434"/>
  <c r="E434" s="1"/>
  <c r="E433"/>
  <c r="F433" s="1"/>
  <c r="E432"/>
  <c r="F432" s="1"/>
  <c r="E431"/>
  <c r="F431" s="1"/>
  <c r="E430"/>
  <c r="F430" s="1"/>
  <c r="E429"/>
  <c r="F429" s="1"/>
  <c r="E428"/>
  <c r="F428" s="1"/>
  <c r="E427"/>
  <c r="F427" s="1"/>
  <c r="E426"/>
  <c r="F426" s="1"/>
  <c r="E425"/>
  <c r="F425" s="1"/>
  <c r="E424"/>
  <c r="F424" s="1"/>
  <c r="E423"/>
  <c r="F423" s="1"/>
  <c r="E422"/>
  <c r="F422" s="1"/>
  <c r="E421"/>
  <c r="F421" s="1"/>
  <c r="E420"/>
  <c r="F420" s="1"/>
  <c r="E419"/>
  <c r="F419" s="1"/>
  <c r="E418"/>
  <c r="F418" s="1"/>
  <c r="E417"/>
  <c r="F417" s="1"/>
  <c r="E416"/>
  <c r="F416" s="1"/>
  <c r="E415"/>
  <c r="F415" s="1"/>
  <c r="E414"/>
  <c r="F414" s="1"/>
  <c r="E413"/>
  <c r="F413" s="1"/>
  <c r="E412"/>
  <c r="F412" s="1"/>
  <c r="E411"/>
  <c r="F411" s="1"/>
  <c r="E410"/>
  <c r="F410" s="1"/>
  <c r="E409"/>
  <c r="F409" s="1"/>
  <c r="E408"/>
  <c r="F408" s="1"/>
  <c r="E407"/>
  <c r="F407" s="1"/>
  <c r="E406"/>
  <c r="F406" s="1"/>
  <c r="E405"/>
  <c r="F405" s="1"/>
  <c r="E404"/>
  <c r="F404" s="1"/>
  <c r="E403"/>
  <c r="F403" s="1"/>
  <c r="E402"/>
  <c r="F402" s="1"/>
  <c r="E401"/>
  <c r="F401" s="1"/>
  <c r="E400"/>
  <c r="F400" s="1"/>
  <c r="E399"/>
  <c r="F399" s="1"/>
  <c r="E398"/>
  <c r="F398" s="1"/>
  <c r="E397"/>
  <c r="F397" s="1"/>
  <c r="E396"/>
  <c r="F396" s="1"/>
  <c r="E395"/>
  <c r="F395" s="1"/>
  <c r="E394"/>
  <c r="F394" s="1"/>
  <c r="E393"/>
  <c r="F393" s="1"/>
  <c r="E392"/>
  <c r="F392" s="1"/>
  <c r="E391"/>
  <c r="F391" s="1"/>
  <c r="E390"/>
  <c r="F390" s="1"/>
  <c r="E389"/>
  <c r="F389" s="1"/>
  <c r="E388"/>
  <c r="F388" s="1"/>
  <c r="D387"/>
  <c r="E387" s="1"/>
  <c r="E386"/>
  <c r="F386" s="1"/>
  <c r="E385"/>
  <c r="F385" s="1"/>
  <c r="E384"/>
  <c r="F384" s="1"/>
  <c r="E383"/>
  <c r="F383" s="1"/>
  <c r="E382"/>
  <c r="F382" s="1"/>
  <c r="E381"/>
  <c r="F381" s="1"/>
  <c r="E380"/>
  <c r="F380" s="1"/>
  <c r="E379"/>
  <c r="F379" s="1"/>
  <c r="E378"/>
  <c r="F378" s="1"/>
  <c r="E377"/>
  <c r="F377" s="1"/>
  <c r="E376"/>
  <c r="F376" s="1"/>
  <c r="E375"/>
  <c r="F375" s="1"/>
  <c r="E374"/>
  <c r="F374" s="1"/>
  <c r="E373"/>
  <c r="F373" s="1"/>
  <c r="E372"/>
  <c r="F372" s="1"/>
  <c r="E371"/>
  <c r="F371" s="1"/>
  <c r="E370"/>
  <c r="F370" s="1"/>
  <c r="E369"/>
  <c r="F369" s="1"/>
  <c r="E368"/>
  <c r="F368" s="1"/>
  <c r="E367"/>
  <c r="F367" s="1"/>
  <c r="E366"/>
  <c r="F366" s="1"/>
  <c r="E365"/>
  <c r="F365" s="1"/>
  <c r="E364"/>
  <c r="F364" s="1"/>
  <c r="E363"/>
  <c r="F363" s="1"/>
  <c r="E362"/>
  <c r="F362" s="1"/>
  <c r="E361"/>
  <c r="F361" s="1"/>
  <c r="E360"/>
  <c r="F360" s="1"/>
  <c r="E359"/>
  <c r="F359" s="1"/>
  <c r="F358"/>
  <c r="E358"/>
  <c r="E357"/>
  <c r="F357" s="1"/>
  <c r="E356"/>
  <c r="F356" s="1"/>
  <c r="E355"/>
  <c r="F355" s="1"/>
  <c r="E354"/>
  <c r="F354" s="1"/>
  <c r="E353"/>
  <c r="F353" s="1"/>
  <c r="E352"/>
  <c r="F352" s="1"/>
  <c r="E351"/>
  <c r="F351" s="1"/>
  <c r="E350"/>
  <c r="F350" s="1"/>
  <c r="E349"/>
  <c r="F349" s="1"/>
  <c r="E348"/>
  <c r="F348" s="1"/>
  <c r="E347"/>
  <c r="F347" s="1"/>
  <c r="E346"/>
  <c r="F346" s="1"/>
  <c r="E345"/>
  <c r="F345" s="1"/>
  <c r="D344"/>
  <c r="E344" s="1"/>
  <c r="E343"/>
  <c r="F343" s="1"/>
  <c r="E342"/>
  <c r="F342" s="1"/>
  <c r="E341"/>
  <c r="F341" s="1"/>
  <c r="E340"/>
  <c r="F340" s="1"/>
  <c r="E339"/>
  <c r="F339" s="1"/>
  <c r="E338"/>
  <c r="F338" s="1"/>
  <c r="E337"/>
  <c r="F337" s="1"/>
  <c r="E336"/>
  <c r="F336" s="1"/>
  <c r="E335"/>
  <c r="F335" s="1"/>
  <c r="E334"/>
  <c r="F334" s="1"/>
  <c r="E333"/>
  <c r="F333" s="1"/>
  <c r="E332"/>
  <c r="F332" s="1"/>
  <c r="E331"/>
  <c r="F331" s="1"/>
  <c r="E330"/>
  <c r="F330" s="1"/>
  <c r="E329"/>
  <c r="F329" s="1"/>
  <c r="E328"/>
  <c r="F328" s="1"/>
  <c r="E327"/>
  <c r="F327" s="1"/>
  <c r="E326"/>
  <c r="F326" s="1"/>
  <c r="E325"/>
  <c r="F325" s="1"/>
  <c r="E324"/>
  <c r="F324" s="1"/>
  <c r="E323"/>
  <c r="F323" s="1"/>
  <c r="E322"/>
  <c r="F322" s="1"/>
  <c r="E321"/>
  <c r="F321" s="1"/>
  <c r="E320"/>
  <c r="F320" s="1"/>
  <c r="E319"/>
  <c r="F319" s="1"/>
  <c r="E318"/>
  <c r="F318" s="1"/>
  <c r="E317"/>
  <c r="F317" s="1"/>
  <c r="E316"/>
  <c r="F316" s="1"/>
  <c r="E315"/>
  <c r="F315" s="1"/>
  <c r="E314"/>
  <c r="F314" s="1"/>
  <c r="E313"/>
  <c r="F313" s="1"/>
  <c r="E312"/>
  <c r="F312" s="1"/>
  <c r="E311"/>
  <c r="F311" s="1"/>
  <c r="E310"/>
  <c r="F310" s="1"/>
  <c r="E309"/>
  <c r="F309" s="1"/>
  <c r="E308"/>
  <c r="F308" s="1"/>
  <c r="E307"/>
  <c r="F307" s="1"/>
  <c r="E306"/>
  <c r="F306" s="1"/>
  <c r="E305"/>
  <c r="F305" s="1"/>
  <c r="E304"/>
  <c r="F304" s="1"/>
  <c r="E303"/>
  <c r="F303" s="1"/>
  <c r="E302"/>
  <c r="F302" s="1"/>
  <c r="E301"/>
  <c r="F301" s="1"/>
  <c r="E300"/>
  <c r="F300" s="1"/>
  <c r="E299"/>
  <c r="F299" s="1"/>
  <c r="E298"/>
  <c r="F298" s="1"/>
  <c r="E297"/>
  <c r="F297" s="1"/>
  <c r="E296"/>
  <c r="F296" s="1"/>
  <c r="E295"/>
  <c r="F295" s="1"/>
  <c r="E294"/>
  <c r="F294" s="1"/>
  <c r="E293"/>
  <c r="F293" s="1"/>
  <c r="E292"/>
  <c r="F292" s="1"/>
  <c r="E291"/>
  <c r="F291" s="1"/>
  <c r="E290"/>
  <c r="F290" s="1"/>
  <c r="E289"/>
  <c r="F289" s="1"/>
  <c r="D288"/>
  <c r="E288" s="1"/>
  <c r="E287"/>
  <c r="F287" s="1"/>
  <c r="E286"/>
  <c r="F286" s="1"/>
  <c r="E285"/>
  <c r="F285" s="1"/>
  <c r="E284"/>
  <c r="F284" s="1"/>
  <c r="E283"/>
  <c r="F283" s="1"/>
  <c r="E282"/>
  <c r="F282" s="1"/>
  <c r="F281"/>
  <c r="E281"/>
  <c r="E280"/>
  <c r="F280" s="1"/>
  <c r="E279"/>
  <c r="F279" s="1"/>
  <c r="E278"/>
  <c r="F278" s="1"/>
  <c r="E277"/>
  <c r="F277" s="1"/>
  <c r="E276"/>
  <c r="F276" s="1"/>
  <c r="E275"/>
  <c r="F275" s="1"/>
  <c r="E274"/>
  <c r="F274" s="1"/>
  <c r="E273"/>
  <c r="F273" s="1"/>
  <c r="E272"/>
  <c r="F272" s="1"/>
  <c r="E271"/>
  <c r="F271" s="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F249"/>
  <c r="E249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D236"/>
  <c r="E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D204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F186"/>
  <c r="E186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F154"/>
  <c r="E154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D137"/>
  <c r="E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F121"/>
  <c r="E12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D102"/>
  <c r="E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F89"/>
  <c r="E89"/>
  <c r="E88"/>
  <c r="F88" s="1"/>
  <c r="E87"/>
  <c r="F87" s="1"/>
  <c r="E86"/>
  <c r="F86" s="1"/>
  <c r="E85"/>
  <c r="F85" s="1"/>
  <c r="E84"/>
  <c r="F84" s="1"/>
  <c r="E83"/>
  <c r="F83" s="1"/>
  <c r="E82"/>
  <c r="F82" s="1"/>
  <c r="D81"/>
  <c r="E81" s="1"/>
  <c r="E80"/>
  <c r="F80" s="1"/>
  <c r="E79"/>
  <c r="F79" s="1"/>
  <c r="E78"/>
  <c r="F78" s="1"/>
  <c r="E77"/>
  <c r="F77" s="1"/>
  <c r="E76"/>
  <c r="F76" s="1"/>
  <c r="E75"/>
  <c r="F75" s="1"/>
  <c r="F74"/>
  <c r="E74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D43"/>
  <c r="E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D8"/>
  <c r="E8" s="1"/>
  <c r="E7"/>
  <c r="F7" s="1"/>
  <c r="E6"/>
  <c r="F6" s="1"/>
  <c r="F344" l="1"/>
  <c r="E568"/>
  <c r="F568" s="1"/>
  <c r="E204"/>
  <c r="F204" s="1"/>
  <c r="F236"/>
  <c r="F8"/>
  <c r="F137"/>
  <c r="F434"/>
  <c r="F81"/>
  <c r="F43"/>
  <c r="F102"/>
  <c r="F288"/>
  <c r="F387"/>
  <c r="F540"/>
  <c r="E691" i="7"/>
  <c r="D691"/>
</calcChain>
</file>

<file path=xl/sharedStrings.xml><?xml version="1.0" encoding="utf-8"?>
<sst xmlns="http://schemas.openxmlformats.org/spreadsheetml/2006/main" count="21297" uniqueCount="6041">
  <si>
    <t xml:space="preserve">                      Рахунок 101                                                   </t>
  </si>
  <si>
    <t>№з/п</t>
  </si>
  <si>
    <t>Найменування (характеристика об'єкта)</t>
  </si>
  <si>
    <t>Інвентарний/номенклатурний номер</t>
  </si>
  <si>
    <t>площа,га</t>
  </si>
  <si>
    <t>Балансова вартість</t>
  </si>
  <si>
    <t>Земельна ділянка</t>
  </si>
  <si>
    <t>Всього</t>
  </si>
  <si>
    <t>Додаток 1 до передавального акту</t>
  </si>
  <si>
    <t xml:space="preserve">Дебет рахунок
      Дебет субрахунок
</t>
  </si>
  <si>
    <t>Введення в експ.</t>
  </si>
  <si>
    <t>Первісна вартість</t>
  </si>
  <si>
    <t>Знос</t>
  </si>
  <si>
    <t>Інв. №</t>
  </si>
  <si>
    <t>С/р</t>
  </si>
  <si>
    <t>Од.вим.</t>
  </si>
  <si>
    <t>Назва</t>
  </si>
  <si>
    <t>10</t>
  </si>
  <si>
    <t/>
  </si>
  <si>
    <t>49.670.944,00</t>
  </si>
  <si>
    <t>43.890.982,0</t>
  </si>
  <si>
    <t>5.779.962,0</t>
  </si>
  <si>
    <t>0</t>
  </si>
  <si>
    <t xml:space="preserve">    103</t>
  </si>
  <si>
    <t>103</t>
  </si>
  <si>
    <t xml:space="preserve">        01.01.3000</t>
  </si>
  <si>
    <t xml:space="preserve">            Лікарняний комплекс</t>
  </si>
  <si>
    <t>01.11.1993</t>
  </si>
  <si>
    <t>49.642.569,00</t>
  </si>
  <si>
    <t>43.876.002,0</t>
  </si>
  <si>
    <t>5.766.567,0</t>
  </si>
  <si>
    <t>10300001</t>
  </si>
  <si>
    <t>шт</t>
  </si>
  <si>
    <t>кошти місцевого бюджету</t>
  </si>
  <si>
    <t xml:space="preserve">            Обчислювач теплової енергії</t>
  </si>
  <si>
    <t>8.781,00</t>
  </si>
  <si>
    <t>7.131,0</t>
  </si>
  <si>
    <t>10310002</t>
  </si>
  <si>
    <t xml:space="preserve">            Склад продуктів</t>
  </si>
  <si>
    <t>01.02.2009</t>
  </si>
  <si>
    <t>19.594,00</t>
  </si>
  <si>
    <t>7.849,0</t>
  </si>
  <si>
    <t>10310003</t>
  </si>
  <si>
    <t>Рахунок 103</t>
  </si>
  <si>
    <t>Додаток 2 до передавального акту</t>
  </si>
  <si>
    <t xml:space="preserve">    </t>
  </si>
  <si>
    <t>Рахунок 104</t>
  </si>
  <si>
    <t>61.395.894,00</t>
  </si>
  <si>
    <t>13.609.928</t>
  </si>
  <si>
    <t>47.785.966</t>
  </si>
  <si>
    <t xml:space="preserve">    104</t>
  </si>
  <si>
    <t xml:space="preserve">            Аквадистилятор</t>
  </si>
  <si>
    <t>01.12.1988</t>
  </si>
  <si>
    <t>0,00</t>
  </si>
  <si>
    <t>01450025</t>
  </si>
  <si>
    <t xml:space="preserve">            Ліжко функціональне</t>
  </si>
  <si>
    <t>01.12.1993</t>
  </si>
  <si>
    <t>1.420,00</t>
  </si>
  <si>
    <t>01470013</t>
  </si>
  <si>
    <t xml:space="preserve">            Столик маніпуляційний</t>
  </si>
  <si>
    <t>01.02.1983</t>
  </si>
  <si>
    <t>211,00</t>
  </si>
  <si>
    <t>01470019</t>
  </si>
  <si>
    <t xml:space="preserve">            Каталка для перевезення хворих</t>
  </si>
  <si>
    <t>02.01.1994</t>
  </si>
  <si>
    <t>787,00</t>
  </si>
  <si>
    <t>01470051</t>
  </si>
  <si>
    <t xml:space="preserve">            Термостат електричний</t>
  </si>
  <si>
    <t>01.04.1985</t>
  </si>
  <si>
    <t>1.038,00</t>
  </si>
  <si>
    <t>01470120</t>
  </si>
  <si>
    <t xml:space="preserve">            Прилад УЗТ-101-Ф</t>
  </si>
  <si>
    <t>01.03.1994</t>
  </si>
  <si>
    <t>750,00</t>
  </si>
  <si>
    <t>01470122</t>
  </si>
  <si>
    <t xml:space="preserve">            Прилад УЗТ-101 Ф</t>
  </si>
  <si>
    <t>01470123</t>
  </si>
  <si>
    <t xml:space="preserve">            Апарат для пілводного душ масажу</t>
  </si>
  <si>
    <t>2.460,00</t>
  </si>
  <si>
    <t>01470124</t>
  </si>
  <si>
    <t xml:space="preserve">            Опромінювач бактерицидний переносний</t>
  </si>
  <si>
    <t>02.12.1984</t>
  </si>
  <si>
    <t>244,00</t>
  </si>
  <si>
    <t>01470134</t>
  </si>
  <si>
    <t xml:space="preserve">            Апарат Ампліпульс -3</t>
  </si>
  <si>
    <t>2.610,00</t>
  </si>
  <si>
    <t>01470138</t>
  </si>
  <si>
    <t xml:space="preserve">            Апарат Іскра</t>
  </si>
  <si>
    <t>723,00</t>
  </si>
  <si>
    <t>01470139</t>
  </si>
  <si>
    <t xml:space="preserve">            Опромінювач УФО-1500</t>
  </si>
  <si>
    <t>2.223,00</t>
  </si>
  <si>
    <t>01470140</t>
  </si>
  <si>
    <t xml:space="preserve">            Апарат ЛУЧ-11</t>
  </si>
  <si>
    <t>3.422,00</t>
  </si>
  <si>
    <t>01470141</t>
  </si>
  <si>
    <t xml:space="preserve">            Апарат Луч -4</t>
  </si>
  <si>
    <t>3.426,00</t>
  </si>
  <si>
    <t>01470152</t>
  </si>
  <si>
    <t xml:space="preserve">            Апарат УВЧ 80-3</t>
  </si>
  <si>
    <t>3.299,00</t>
  </si>
  <si>
    <t>01470154</t>
  </si>
  <si>
    <t xml:space="preserve">            Термостат заливки ТВ-3-25</t>
  </si>
  <si>
    <t>1.004,00</t>
  </si>
  <si>
    <t>01470157</t>
  </si>
  <si>
    <t xml:space="preserve">            Камера штучного клімату</t>
  </si>
  <si>
    <t>01.04.1994</t>
  </si>
  <si>
    <t>21.411,00</t>
  </si>
  <si>
    <t>01470163</t>
  </si>
  <si>
    <t xml:space="preserve">            Відсмоктувач хірургічний</t>
  </si>
  <si>
    <t>123,00</t>
  </si>
  <si>
    <t>01470171</t>
  </si>
  <si>
    <t xml:space="preserve">            Цитоскоп оглядовий М 583</t>
  </si>
  <si>
    <t>26.12.1994</t>
  </si>
  <si>
    <t>2.172,00</t>
  </si>
  <si>
    <t>01470184</t>
  </si>
  <si>
    <t xml:space="preserve">            Стіл масажний</t>
  </si>
  <si>
    <t>120,00</t>
  </si>
  <si>
    <t>01470187</t>
  </si>
  <si>
    <t xml:space="preserve">            Каталка швидкої допомоги</t>
  </si>
  <si>
    <t>01.07.1994</t>
  </si>
  <si>
    <t>1.275,00</t>
  </si>
  <si>
    <t>01470210</t>
  </si>
  <si>
    <t xml:space="preserve">            Каталка функціональна</t>
  </si>
  <si>
    <t>18.07.1994</t>
  </si>
  <si>
    <t>1.106,00</t>
  </si>
  <si>
    <t>01470220</t>
  </si>
  <si>
    <t xml:space="preserve">            Лампа операційна</t>
  </si>
  <si>
    <t>7.406,00</t>
  </si>
  <si>
    <t>01470228</t>
  </si>
  <si>
    <t xml:space="preserve">            Дерматом</t>
  </si>
  <si>
    <t>01.08.1988</t>
  </si>
  <si>
    <t>996,00</t>
  </si>
  <si>
    <t>01470252</t>
  </si>
  <si>
    <t xml:space="preserve">            Стіл перев"язочний</t>
  </si>
  <si>
    <t>01.09.1994</t>
  </si>
  <si>
    <t>143,00</t>
  </si>
  <si>
    <t>01470254</t>
  </si>
  <si>
    <t xml:space="preserve">            Шафа медична</t>
  </si>
  <si>
    <t>01.10.1994</t>
  </si>
  <si>
    <t>813,00</t>
  </si>
  <si>
    <t>01470263</t>
  </si>
  <si>
    <t>26.10.1994</t>
  </si>
  <si>
    <t>771,00</t>
  </si>
  <si>
    <t>01470264</t>
  </si>
  <si>
    <t>01.01.1994</t>
  </si>
  <si>
    <t>252,00</t>
  </si>
  <si>
    <t>01470302</t>
  </si>
  <si>
    <t>01.02.1996</t>
  </si>
  <si>
    <t>254,00</t>
  </si>
  <si>
    <t>01470308</t>
  </si>
  <si>
    <t xml:space="preserve">            Апарат д/ультразвукової терапії</t>
  </si>
  <si>
    <t>01.03.2000</t>
  </si>
  <si>
    <t>888,00</t>
  </si>
  <si>
    <t>01470440</t>
  </si>
  <si>
    <t xml:space="preserve">            Стіл маніпуляційний</t>
  </si>
  <si>
    <t>158,00</t>
  </si>
  <si>
    <t>01470683</t>
  </si>
  <si>
    <t xml:space="preserve">            Крісло гінекологічне</t>
  </si>
  <si>
    <t>04.04.1986</t>
  </si>
  <si>
    <t>429,00</t>
  </si>
  <si>
    <t>01470722</t>
  </si>
  <si>
    <t xml:space="preserve">            Випрямляч </t>
  </si>
  <si>
    <t>3.240,00</t>
  </si>
  <si>
    <t>10410001</t>
  </si>
  <si>
    <t xml:space="preserve">            Станція</t>
  </si>
  <si>
    <t>12.105,00</t>
  </si>
  <si>
    <t>10410002</t>
  </si>
  <si>
    <t xml:space="preserve">            Ліфт грузовий</t>
  </si>
  <si>
    <t>4.231,00</t>
  </si>
  <si>
    <t>10410003</t>
  </si>
  <si>
    <t>4.928,00</t>
  </si>
  <si>
    <t>10410004</t>
  </si>
  <si>
    <t>4.929,00</t>
  </si>
  <si>
    <t>10410005</t>
  </si>
  <si>
    <t xml:space="preserve">            Ліфт</t>
  </si>
  <si>
    <t>10.668,00</t>
  </si>
  <si>
    <t>10410006</t>
  </si>
  <si>
    <t>10410007</t>
  </si>
  <si>
    <t>Організація : null</t>
  </si>
  <si>
    <t>10410008</t>
  </si>
  <si>
    <t>10410009</t>
  </si>
  <si>
    <t xml:space="preserve">            Підсилювач</t>
  </si>
  <si>
    <t>01.02.1999</t>
  </si>
  <si>
    <t>1.903,00</t>
  </si>
  <si>
    <t>10410010</t>
  </si>
  <si>
    <t xml:space="preserve">            Статив розширення</t>
  </si>
  <si>
    <t>01.03.1993</t>
  </si>
  <si>
    <t>5.425,00</t>
  </si>
  <si>
    <t>10410011</t>
  </si>
  <si>
    <t xml:space="preserve">            Станція управління</t>
  </si>
  <si>
    <t>5.182,00</t>
  </si>
  <si>
    <t>10410012</t>
  </si>
  <si>
    <t xml:space="preserve">            Комплект ЗНП для станції управління</t>
  </si>
  <si>
    <t>872,00</t>
  </si>
  <si>
    <t>10410013</t>
  </si>
  <si>
    <t xml:space="preserve">            Лічильник теплової енергії</t>
  </si>
  <si>
    <t>01.07.2007</t>
  </si>
  <si>
    <t>14.941,00</t>
  </si>
  <si>
    <t>10410014</t>
  </si>
  <si>
    <t xml:space="preserve">            Система аварійного системного живлення</t>
  </si>
  <si>
    <t>01.05.2008</t>
  </si>
  <si>
    <t>2.537,00</t>
  </si>
  <si>
    <t>10410017</t>
  </si>
  <si>
    <t xml:space="preserve">            Кондиціонер</t>
  </si>
  <si>
    <t>01.05.1997</t>
  </si>
  <si>
    <t>9.797,00</t>
  </si>
  <si>
    <t>10410020</t>
  </si>
  <si>
    <t xml:space="preserve">            Перетворювач напруги</t>
  </si>
  <si>
    <t>01.05.2017</t>
  </si>
  <si>
    <t>26.400,00</t>
  </si>
  <si>
    <t>14.960,00</t>
  </si>
  <si>
    <t>11.440,00</t>
  </si>
  <si>
    <t>10410027</t>
  </si>
  <si>
    <t xml:space="preserve">            Стаціонарна акумуляторна батарея</t>
  </si>
  <si>
    <t>13.200,00</t>
  </si>
  <si>
    <t>7.480,00</t>
  </si>
  <si>
    <t>5.720,00</t>
  </si>
  <si>
    <t>10410028</t>
  </si>
  <si>
    <t>10410029</t>
  </si>
  <si>
    <t>10410030</t>
  </si>
  <si>
    <t>10410031</t>
  </si>
  <si>
    <t>10410032</t>
  </si>
  <si>
    <t>10410033</t>
  </si>
  <si>
    <t xml:space="preserve">            Термостат</t>
  </si>
  <si>
    <t>01.08.2002</t>
  </si>
  <si>
    <t>353,00</t>
  </si>
  <si>
    <t>10450001</t>
  </si>
  <si>
    <t xml:space="preserve">            Стіл лабораторний</t>
  </si>
  <si>
    <t>290,00</t>
  </si>
  <si>
    <t>10450004</t>
  </si>
  <si>
    <t>10450005</t>
  </si>
  <si>
    <t xml:space="preserve">            Шафа для посуду</t>
  </si>
  <si>
    <t>01.11.1971</t>
  </si>
  <si>
    <t>339,00</t>
  </si>
  <si>
    <t>10450006</t>
  </si>
  <si>
    <t>01.11.1982</t>
  </si>
  <si>
    <t>304,00</t>
  </si>
  <si>
    <t>10450010</t>
  </si>
  <si>
    <t xml:space="preserve">            Центрофуга</t>
  </si>
  <si>
    <t>01.04.1979</t>
  </si>
  <si>
    <t>228,00</t>
  </si>
  <si>
    <t>10450012</t>
  </si>
  <si>
    <t xml:space="preserve">            Центрофуга лабораторна </t>
  </si>
  <si>
    <t>01.01.1981</t>
  </si>
  <si>
    <t>253,00</t>
  </si>
  <si>
    <t>10450013</t>
  </si>
  <si>
    <t>01.09.1986</t>
  </si>
  <si>
    <t>301,00</t>
  </si>
  <si>
    <t>10450019</t>
  </si>
  <si>
    <t xml:space="preserve">            Мікроскоп бінокулярний Jenaved</t>
  </si>
  <si>
    <t>01.02.1994</t>
  </si>
  <si>
    <t>803,00</t>
  </si>
  <si>
    <t>10450021</t>
  </si>
  <si>
    <t xml:space="preserve">            Мікроскоп бінокулярний Henamed-2</t>
  </si>
  <si>
    <t>10450022</t>
  </si>
  <si>
    <t xml:space="preserve">            Термостат ТС-80М2</t>
  </si>
  <si>
    <t>02.02.1994</t>
  </si>
  <si>
    <t>1.412,00</t>
  </si>
  <si>
    <t>10450028</t>
  </si>
  <si>
    <t xml:space="preserve">            Центрофуга лабораторна</t>
  </si>
  <si>
    <t>3.095,00</t>
  </si>
  <si>
    <t>10450029</t>
  </si>
  <si>
    <t>1.413,00</t>
  </si>
  <si>
    <t>10450036</t>
  </si>
  <si>
    <t>10450037</t>
  </si>
  <si>
    <t xml:space="preserve">            Сухожарова шафа ГП-20</t>
  </si>
  <si>
    <t>1.515,00</t>
  </si>
  <si>
    <t>10450038</t>
  </si>
  <si>
    <t xml:space="preserve">            Біохімічний аналізатор Pointe 180</t>
  </si>
  <si>
    <t>01.12.1995</t>
  </si>
  <si>
    <t>13.141,00</t>
  </si>
  <si>
    <t>10450040</t>
  </si>
  <si>
    <t xml:space="preserve">            Апарат Тайфун </t>
  </si>
  <si>
    <t>01.08.2004</t>
  </si>
  <si>
    <t>3.596,00</t>
  </si>
  <si>
    <t>10450046</t>
  </si>
  <si>
    <t xml:space="preserve">            Мікроскоп</t>
  </si>
  <si>
    <t>01.06.2004</t>
  </si>
  <si>
    <t>2.751,00</t>
  </si>
  <si>
    <t>10450047</t>
  </si>
  <si>
    <t xml:space="preserve">            Термостат з прозорими стінками</t>
  </si>
  <si>
    <t>01.12.2005</t>
  </si>
  <si>
    <t>4.518,00</t>
  </si>
  <si>
    <t>10450049</t>
  </si>
  <si>
    <t>01.08.2005</t>
  </si>
  <si>
    <t>5.528,00</t>
  </si>
  <si>
    <t>10450050</t>
  </si>
  <si>
    <t xml:space="preserve">            Вага електронна</t>
  </si>
  <si>
    <t>01.04.2007</t>
  </si>
  <si>
    <t>5.325,00</t>
  </si>
  <si>
    <t>10450051</t>
  </si>
  <si>
    <t xml:space="preserve">            Центрофуга Елікон</t>
  </si>
  <si>
    <t>01.09.2007</t>
  </si>
  <si>
    <t>3.840,00</t>
  </si>
  <si>
    <t>10450052</t>
  </si>
  <si>
    <t xml:space="preserve">            Мікроскоп бінокулярний Мікмед-5</t>
  </si>
  <si>
    <t>01.11.2007</t>
  </si>
  <si>
    <t>4.665,00</t>
  </si>
  <si>
    <t>10450053</t>
  </si>
  <si>
    <t>01.01.2013</t>
  </si>
  <si>
    <t>6.800,00</t>
  </si>
  <si>
    <t>10450054</t>
  </si>
  <si>
    <t xml:space="preserve">            Спектрофотометр ULAB 101</t>
  </si>
  <si>
    <t>01.10.2015</t>
  </si>
  <si>
    <t>21.250,00</t>
  </si>
  <si>
    <t>15.405,96</t>
  </si>
  <si>
    <t>5.844,04</t>
  </si>
  <si>
    <t>10450055</t>
  </si>
  <si>
    <t xml:space="preserve">            Аналізатор електролітів</t>
  </si>
  <si>
    <t>01.06.2013</t>
  </si>
  <si>
    <t>37.500,00</t>
  </si>
  <si>
    <t>35.938,00</t>
  </si>
  <si>
    <t>1.562,00</t>
  </si>
  <si>
    <t>10450056</t>
  </si>
  <si>
    <t>19.980,00</t>
  </si>
  <si>
    <t>14.486,00</t>
  </si>
  <si>
    <t>5.494,00</t>
  </si>
  <si>
    <t>10450057</t>
  </si>
  <si>
    <t>01.04.2016</t>
  </si>
  <si>
    <t>23.498,00</t>
  </si>
  <si>
    <t>15.860,84</t>
  </si>
  <si>
    <t>7.637,16</t>
  </si>
  <si>
    <t>10450058</t>
  </si>
  <si>
    <t xml:space="preserve">            Мікроскоп бінокулярний ULAB</t>
  </si>
  <si>
    <t>01.04.2019</t>
  </si>
  <si>
    <t>28.300,00</t>
  </si>
  <si>
    <t>10.611,96</t>
  </si>
  <si>
    <t>17.688,04</t>
  </si>
  <si>
    <t>10450059</t>
  </si>
  <si>
    <t xml:space="preserve">            Автоматичний біохімічний аналізатор</t>
  </si>
  <si>
    <t>20.01.2020</t>
  </si>
  <si>
    <t>490.000,00</t>
  </si>
  <si>
    <t>146.999,96</t>
  </si>
  <si>
    <t>343.000,04</t>
  </si>
  <si>
    <t>10450063</t>
  </si>
  <si>
    <t xml:space="preserve">            Коагулометр НТІ ТS 4000</t>
  </si>
  <si>
    <t>01.12.2020</t>
  </si>
  <si>
    <t>95.000,00</t>
  </si>
  <si>
    <t>19.792,04</t>
  </si>
  <si>
    <t>75.207,96</t>
  </si>
  <si>
    <t>10450066</t>
  </si>
  <si>
    <t xml:space="preserve">            Аквадистилятор електричний</t>
  </si>
  <si>
    <t>01.01.2021</t>
  </si>
  <si>
    <t>20.570,00</t>
  </si>
  <si>
    <t>3.943,04</t>
  </si>
  <si>
    <t>16.626,96</t>
  </si>
  <si>
    <t>10450068</t>
  </si>
  <si>
    <t xml:space="preserve">            Автоматичний гематологічний аналізатор</t>
  </si>
  <si>
    <t>01.09.2021</t>
  </si>
  <si>
    <t>198.000,00</t>
  </si>
  <si>
    <t>171.600,00</t>
  </si>
  <si>
    <t>10450073</t>
  </si>
  <si>
    <t xml:space="preserve">            Система для ПЛР</t>
  </si>
  <si>
    <t>28.06.2022</t>
  </si>
  <si>
    <t>526.970,00</t>
  </si>
  <si>
    <t>52.697,02</t>
  </si>
  <si>
    <t>474.272,98</t>
  </si>
  <si>
    <t>10450074</t>
  </si>
  <si>
    <t>Загальний НСЗУ</t>
  </si>
  <si>
    <t xml:space="preserve">            Мікроскоп бінокулярний</t>
  </si>
  <si>
    <t>48.330,00</t>
  </si>
  <si>
    <t>4.833,00</t>
  </si>
  <si>
    <t>43.497,00</t>
  </si>
  <si>
    <t>10450075</t>
  </si>
  <si>
    <t>01.09.2022</t>
  </si>
  <si>
    <t>306.700,00</t>
  </si>
  <si>
    <t>23.002,48</t>
  </si>
  <si>
    <t>283.697,52</t>
  </si>
  <si>
    <t>10450076</t>
  </si>
  <si>
    <t>Обласний бюджет</t>
  </si>
  <si>
    <t xml:space="preserve">            Напівавтоматичний біохімічний аналізатор</t>
  </si>
  <si>
    <t>147.750,00</t>
  </si>
  <si>
    <t>11.081,25</t>
  </si>
  <si>
    <t>136.668,75</t>
  </si>
  <si>
    <t>10450077</t>
  </si>
  <si>
    <t xml:space="preserve">            Напівавтоматичний 2-канальний коагулометр</t>
  </si>
  <si>
    <t>01.11.2022</t>
  </si>
  <si>
    <t>77.000,00</t>
  </si>
  <si>
    <t>4.491,69</t>
  </si>
  <si>
    <t>72.508,31</t>
  </si>
  <si>
    <t>10450078</t>
  </si>
  <si>
    <t xml:space="preserve">            Баня водяна</t>
  </si>
  <si>
    <t>684,00</t>
  </si>
  <si>
    <t>10450110</t>
  </si>
  <si>
    <t>01.07.2012</t>
  </si>
  <si>
    <t>2.700,00</t>
  </si>
  <si>
    <t>10450153</t>
  </si>
  <si>
    <t xml:space="preserve">            Мікроскоп MIKRO med </t>
  </si>
  <si>
    <t>01.01.2017</t>
  </si>
  <si>
    <t>10.345,00</t>
  </si>
  <si>
    <t>6.206,52</t>
  </si>
  <si>
    <t>4.138,48</t>
  </si>
  <si>
    <t>10450156</t>
  </si>
  <si>
    <t xml:space="preserve">            Центрифуга лабораторна</t>
  </si>
  <si>
    <t>01.06.1981</t>
  </si>
  <si>
    <t>188,00</t>
  </si>
  <si>
    <t>10450267</t>
  </si>
  <si>
    <t xml:space="preserve">            Центрофуга (дон.каб)</t>
  </si>
  <si>
    <t>286,00</t>
  </si>
  <si>
    <t>10450616</t>
  </si>
  <si>
    <t xml:space="preserve">            Холодильник Кристал</t>
  </si>
  <si>
    <t>226,00</t>
  </si>
  <si>
    <t>10460001</t>
  </si>
  <si>
    <t xml:space="preserve">            Ксерокс Canon</t>
  </si>
  <si>
    <t>01.12.2004</t>
  </si>
  <si>
    <t>3.549,00</t>
  </si>
  <si>
    <t>10460012</t>
  </si>
  <si>
    <t xml:space="preserve">            Принтер Самсунг</t>
  </si>
  <si>
    <t>1.502,00</t>
  </si>
  <si>
    <t>10460047</t>
  </si>
  <si>
    <t xml:space="preserve">            Комп"ютер PHILIHS</t>
  </si>
  <si>
    <t>01.12.2006</t>
  </si>
  <si>
    <t>5.486,00</t>
  </si>
  <si>
    <t>10460050</t>
  </si>
  <si>
    <t xml:space="preserve">            Принтер</t>
  </si>
  <si>
    <t>01.05.2009</t>
  </si>
  <si>
    <t>1.381,00</t>
  </si>
  <si>
    <t>10460053</t>
  </si>
  <si>
    <t xml:space="preserve">            Ксерокс</t>
  </si>
  <si>
    <t>01.08.2007</t>
  </si>
  <si>
    <t>3.570,00</t>
  </si>
  <si>
    <t>10460055</t>
  </si>
  <si>
    <t xml:space="preserve">            Комп"ютер</t>
  </si>
  <si>
    <t>01.12.2010</t>
  </si>
  <si>
    <t>4.670,00</t>
  </si>
  <si>
    <t>10460058</t>
  </si>
  <si>
    <t>10460059</t>
  </si>
  <si>
    <t>1.320,00</t>
  </si>
  <si>
    <t>10460060</t>
  </si>
  <si>
    <t>10460061</t>
  </si>
  <si>
    <t>01.11.2011</t>
  </si>
  <si>
    <t>3.577,00</t>
  </si>
  <si>
    <t>10460062</t>
  </si>
  <si>
    <t xml:space="preserve">            Комп"ютер Інтел</t>
  </si>
  <si>
    <t>3.950,00</t>
  </si>
  <si>
    <t>10460063</t>
  </si>
  <si>
    <t xml:space="preserve">            Принтер Canon</t>
  </si>
  <si>
    <t>1.580,00</t>
  </si>
  <si>
    <t>10460064</t>
  </si>
  <si>
    <t>28.12.2007</t>
  </si>
  <si>
    <t>3.498,00</t>
  </si>
  <si>
    <t>10460065</t>
  </si>
  <si>
    <t>5.216,00</t>
  </si>
  <si>
    <t>10460077</t>
  </si>
  <si>
    <t xml:space="preserve">            Комп"ютер   Pentium</t>
  </si>
  <si>
    <t>01.12.2017</t>
  </si>
  <si>
    <t>17.000,00</t>
  </si>
  <si>
    <t>8.642,04</t>
  </si>
  <si>
    <t>8.357,96</t>
  </si>
  <si>
    <t>10460078</t>
  </si>
  <si>
    <t>01.07.2017</t>
  </si>
  <si>
    <t>9.350,04</t>
  </si>
  <si>
    <t>7.649,96</t>
  </si>
  <si>
    <t>10460079</t>
  </si>
  <si>
    <t xml:space="preserve">             Комп"ютер Dia West</t>
  </si>
  <si>
    <t>01.02.2015</t>
  </si>
  <si>
    <t>6.663,00</t>
  </si>
  <si>
    <t>5.275,36</t>
  </si>
  <si>
    <t>1.387,64</t>
  </si>
  <si>
    <t>10460082</t>
  </si>
  <si>
    <t xml:space="preserve">            Комп"ютер Dia West</t>
  </si>
  <si>
    <t>01.08.2015</t>
  </si>
  <si>
    <t>4.275,36</t>
  </si>
  <si>
    <t>2.387,64</t>
  </si>
  <si>
    <t>10460083</t>
  </si>
  <si>
    <t xml:space="preserve">            Монітор LG</t>
  </si>
  <si>
    <t>2.648,00</t>
  </si>
  <si>
    <t>2.096,84</t>
  </si>
  <si>
    <t>551,16</t>
  </si>
  <si>
    <t>10460084</t>
  </si>
  <si>
    <t xml:space="preserve">            Комп"ютер  IBM Intel</t>
  </si>
  <si>
    <t>16.11.2016</t>
  </si>
  <si>
    <t>13.000,00</t>
  </si>
  <si>
    <t>8.016,96</t>
  </si>
  <si>
    <t>4.983,04</t>
  </si>
  <si>
    <t>10460085</t>
  </si>
  <si>
    <t>01.11.2016</t>
  </si>
  <si>
    <t>10460087</t>
  </si>
  <si>
    <t xml:space="preserve">            Ксерокс БФП Konika</t>
  </si>
  <si>
    <t>01.01.2019</t>
  </si>
  <si>
    <t>10.694,00</t>
  </si>
  <si>
    <t>4.277,44</t>
  </si>
  <si>
    <t>6.416,56</t>
  </si>
  <si>
    <t>10460088</t>
  </si>
  <si>
    <t xml:space="preserve">            Блок комп"ютерний</t>
  </si>
  <si>
    <t>01.11.2018</t>
  </si>
  <si>
    <t>13.400,00</t>
  </si>
  <si>
    <t>5.583,04</t>
  </si>
  <si>
    <t>7.816,96</t>
  </si>
  <si>
    <t>10460089</t>
  </si>
  <si>
    <t>13.644,00</t>
  </si>
  <si>
    <t>5.685,40</t>
  </si>
  <si>
    <t>7.958,60</t>
  </si>
  <si>
    <t>10460090</t>
  </si>
  <si>
    <t>01.02.2019</t>
  </si>
  <si>
    <t>9.696,00</t>
  </si>
  <si>
    <t>3.797,60</t>
  </si>
  <si>
    <t>5.898,40</t>
  </si>
  <si>
    <t>10460092</t>
  </si>
  <si>
    <t xml:space="preserve">            Смартбук</t>
  </si>
  <si>
    <t>01.05.2019</t>
  </si>
  <si>
    <t>9.890,00</t>
  </si>
  <si>
    <t>3.461,04</t>
  </si>
  <si>
    <t>6.428,96</t>
  </si>
  <si>
    <t>10460096</t>
  </si>
  <si>
    <t>3.544,04</t>
  </si>
  <si>
    <t>6.345,96</t>
  </si>
  <si>
    <t>10460097</t>
  </si>
  <si>
    <t>10460098</t>
  </si>
  <si>
    <t>10460099</t>
  </si>
  <si>
    <t>10460100</t>
  </si>
  <si>
    <t>10460101</t>
  </si>
  <si>
    <t>10460102</t>
  </si>
  <si>
    <t>10460103</t>
  </si>
  <si>
    <t>10460104</t>
  </si>
  <si>
    <t>10460105</t>
  </si>
  <si>
    <t>10460106</t>
  </si>
  <si>
    <t>10460107</t>
  </si>
  <si>
    <t>10460108</t>
  </si>
  <si>
    <t>10460109</t>
  </si>
  <si>
    <t>10460110</t>
  </si>
  <si>
    <t>10460111</t>
  </si>
  <si>
    <t>10460112</t>
  </si>
  <si>
    <t>10460113</t>
  </si>
  <si>
    <t>10460114</t>
  </si>
  <si>
    <t>10460115</t>
  </si>
  <si>
    <t>10460116</t>
  </si>
  <si>
    <t>10460118</t>
  </si>
  <si>
    <t>10460119</t>
  </si>
  <si>
    <t>10460120</t>
  </si>
  <si>
    <t>10460121</t>
  </si>
  <si>
    <t>2.555,00</t>
  </si>
  <si>
    <t>7.335,00</t>
  </si>
  <si>
    <t>10460122</t>
  </si>
  <si>
    <t>01.07.2019</t>
  </si>
  <si>
    <t>3.626,04</t>
  </si>
  <si>
    <t>6.263,96</t>
  </si>
  <si>
    <t>10460123</t>
  </si>
  <si>
    <t xml:space="preserve">            Комп"ютер АМD Kaveri</t>
  </si>
  <si>
    <t>12.520,00</t>
  </si>
  <si>
    <t>4.694,96</t>
  </si>
  <si>
    <t>7.825,04</t>
  </si>
  <si>
    <t>10460126</t>
  </si>
  <si>
    <t xml:space="preserve">            Комп"ютер АMD Kaveri </t>
  </si>
  <si>
    <t>10460127</t>
  </si>
  <si>
    <t xml:space="preserve">            Комп"ютер AMD</t>
  </si>
  <si>
    <t>01.12.2019</t>
  </si>
  <si>
    <t>11.699,00</t>
  </si>
  <si>
    <t>3.606,88</t>
  </si>
  <si>
    <t>8.092,12</t>
  </si>
  <si>
    <t>10460131</t>
  </si>
  <si>
    <t xml:space="preserve">             Принтер лазерний Canon</t>
  </si>
  <si>
    <t>6.990,00</t>
  </si>
  <si>
    <t>2.155,00</t>
  </si>
  <si>
    <t>4.835,00</t>
  </si>
  <si>
    <t>10460132</t>
  </si>
  <si>
    <t>10460133</t>
  </si>
  <si>
    <t xml:space="preserve">            Комп"ютер Core</t>
  </si>
  <si>
    <t>01.04.2020</t>
  </si>
  <si>
    <t>14.850,00</t>
  </si>
  <si>
    <t>4.084,00</t>
  </si>
  <si>
    <t>10.766,00</t>
  </si>
  <si>
    <t>10460134</t>
  </si>
  <si>
    <t xml:space="preserve">            Комп'ютер Core I3-810018</t>
  </si>
  <si>
    <t>10460135</t>
  </si>
  <si>
    <t xml:space="preserve">            Ноутбук Асус</t>
  </si>
  <si>
    <t>14.110,00</t>
  </si>
  <si>
    <t>3.879,96</t>
  </si>
  <si>
    <t>10.230,04</t>
  </si>
  <si>
    <t>10460138</t>
  </si>
  <si>
    <t xml:space="preserve">            Принтер лазерний Canon</t>
  </si>
  <si>
    <t>7.710,00</t>
  </si>
  <si>
    <t>2.120,00</t>
  </si>
  <si>
    <t>5.590,00</t>
  </si>
  <si>
    <t>10460140</t>
  </si>
  <si>
    <t xml:space="preserve">            Ноутбук Леново</t>
  </si>
  <si>
    <t>09.11.2020</t>
  </si>
  <si>
    <t>16.800,00</t>
  </si>
  <si>
    <t>3.640,00</t>
  </si>
  <si>
    <t>13.160,00</t>
  </si>
  <si>
    <t>10460141</t>
  </si>
  <si>
    <t xml:space="preserve">            Комп"ютер Леокомп</t>
  </si>
  <si>
    <t>01.11.2020</t>
  </si>
  <si>
    <t>16.020,00</t>
  </si>
  <si>
    <t>3.471,00</t>
  </si>
  <si>
    <t>12.549,00</t>
  </si>
  <si>
    <t>10460142</t>
  </si>
  <si>
    <t xml:space="preserve">            Ноутбук "Леново"</t>
  </si>
  <si>
    <t>3.360,00</t>
  </si>
  <si>
    <t>13.440,00</t>
  </si>
  <si>
    <t>10460143</t>
  </si>
  <si>
    <t xml:space="preserve">            Комп'ютер Леокомп Intel Pentium</t>
  </si>
  <si>
    <t>11.11.2020</t>
  </si>
  <si>
    <t>3.204,00</t>
  </si>
  <si>
    <t>12.816,00</t>
  </si>
  <si>
    <t>10460144</t>
  </si>
  <si>
    <t xml:space="preserve">            Комп"ютер Леокомп Н310М</t>
  </si>
  <si>
    <t>10460146</t>
  </si>
  <si>
    <t>4.806,00</t>
  </si>
  <si>
    <t>11.214,00</t>
  </si>
  <si>
    <t>10460147</t>
  </si>
  <si>
    <t>10460148</t>
  </si>
  <si>
    <t>10460149</t>
  </si>
  <si>
    <t xml:space="preserve">            Ноутбук LENOVO </t>
  </si>
  <si>
    <t>10460150</t>
  </si>
  <si>
    <t>10460151</t>
  </si>
  <si>
    <t>10460153</t>
  </si>
  <si>
    <t>10460154</t>
  </si>
  <si>
    <t>10460155</t>
  </si>
  <si>
    <t xml:space="preserve">            Комп'ютер Леокомп</t>
  </si>
  <si>
    <t>10460156</t>
  </si>
  <si>
    <t>10460160</t>
  </si>
  <si>
    <t xml:space="preserve">            Принтер Ganon</t>
  </si>
  <si>
    <t>3.393,60</t>
  </si>
  <si>
    <t>6.302,40</t>
  </si>
  <si>
    <t>10460161</t>
  </si>
  <si>
    <t xml:space="preserve">             Комп"ютер Bristol </t>
  </si>
  <si>
    <t>10.980,00</t>
  </si>
  <si>
    <t>3.843,00</t>
  </si>
  <si>
    <t>7.137,00</t>
  </si>
  <si>
    <t>10460162</t>
  </si>
  <si>
    <t xml:space="preserve">            Комп"ютер Bristol</t>
  </si>
  <si>
    <t>10460163</t>
  </si>
  <si>
    <t xml:space="preserve">            Ноутбук Леново 15,6</t>
  </si>
  <si>
    <t>01.02.2021</t>
  </si>
  <si>
    <t>15.850,00</t>
  </si>
  <si>
    <t>2.773,96</t>
  </si>
  <si>
    <t>13.076,04</t>
  </si>
  <si>
    <t>10460166</t>
  </si>
  <si>
    <t>3.037,96</t>
  </si>
  <si>
    <t>12.812,04</t>
  </si>
  <si>
    <t>10460167</t>
  </si>
  <si>
    <t>01.03.2021</t>
  </si>
  <si>
    <t>15.950,00</t>
  </si>
  <si>
    <t>2.924,04</t>
  </si>
  <si>
    <t>13.025,96</t>
  </si>
  <si>
    <t>10460168</t>
  </si>
  <si>
    <t xml:space="preserve">             Принтер Canon</t>
  </si>
  <si>
    <t>8.250,00</t>
  </si>
  <si>
    <t>1.650,00</t>
  </si>
  <si>
    <t>6.600,00</t>
  </si>
  <si>
    <t>10460169</t>
  </si>
  <si>
    <t>01.04.2021</t>
  </si>
  <si>
    <t>13.350,00</t>
  </si>
  <si>
    <t>2.336,00</t>
  </si>
  <si>
    <t>11.014,00</t>
  </si>
  <si>
    <t>10460173</t>
  </si>
  <si>
    <t>23.113,00</t>
  </si>
  <si>
    <t>4.237,32</t>
  </si>
  <si>
    <t>18.875,68</t>
  </si>
  <si>
    <t>10460174</t>
  </si>
  <si>
    <t xml:space="preserve">            Ноутбук  Асус</t>
  </si>
  <si>
    <t>11.03.2022</t>
  </si>
  <si>
    <t>22.600,00</t>
  </si>
  <si>
    <t>2.259,96</t>
  </si>
  <si>
    <t>20.340,04</t>
  </si>
  <si>
    <t>10460175</t>
  </si>
  <si>
    <t>Спеціальний</t>
  </si>
  <si>
    <t>10460176</t>
  </si>
  <si>
    <t xml:space="preserve">            Інтерактивний комплект (Інтерактивна дошка,проектор,ноутбук,мишка)</t>
  </si>
  <si>
    <t>02.03.2022</t>
  </si>
  <si>
    <t>144.168,00</t>
  </si>
  <si>
    <t>14.416,80</t>
  </si>
  <si>
    <t>129.751,20</t>
  </si>
  <si>
    <t>10460178</t>
  </si>
  <si>
    <t xml:space="preserve">            Ноутбук ASUS</t>
  </si>
  <si>
    <t>20.07.2022</t>
  </si>
  <si>
    <t>22.450,00</t>
  </si>
  <si>
    <t>2.057,90</t>
  </si>
  <si>
    <t>20.392,10</t>
  </si>
  <si>
    <t>10460179</t>
  </si>
  <si>
    <t xml:space="preserve">             Ноутбук ASUS 15.6</t>
  </si>
  <si>
    <t>10460180</t>
  </si>
  <si>
    <t xml:space="preserve">            Ноутбук Lenovo</t>
  </si>
  <si>
    <t>32.246,00</t>
  </si>
  <si>
    <t>2.418,47</t>
  </si>
  <si>
    <t>29.827,53</t>
  </si>
  <si>
    <t>10460181</t>
  </si>
  <si>
    <t>10460182</t>
  </si>
  <si>
    <t xml:space="preserve">            Ноутбук Dell </t>
  </si>
  <si>
    <t>17.10.2022</t>
  </si>
  <si>
    <t>22.972,00</t>
  </si>
  <si>
    <t>1.531,45</t>
  </si>
  <si>
    <t>21.440,55</t>
  </si>
  <si>
    <t>10460183</t>
  </si>
  <si>
    <t>Державний бюджет</t>
  </si>
  <si>
    <t>10460184</t>
  </si>
  <si>
    <t>10460185</t>
  </si>
  <si>
    <t>10460186</t>
  </si>
  <si>
    <t>10460187</t>
  </si>
  <si>
    <t xml:space="preserve">            Ноутбук Dell</t>
  </si>
  <si>
    <t>22.971,00</t>
  </si>
  <si>
    <t>1.531,43</t>
  </si>
  <si>
    <t>21.439,57</t>
  </si>
  <si>
    <t>10460188</t>
  </si>
  <si>
    <t>20.10.2022</t>
  </si>
  <si>
    <t>10460189</t>
  </si>
  <si>
    <t>10460190</t>
  </si>
  <si>
    <t xml:space="preserve">            Ноутбук DELL</t>
  </si>
  <si>
    <t>1.340,01</t>
  </si>
  <si>
    <t>21.630,99</t>
  </si>
  <si>
    <t>10460191</t>
  </si>
  <si>
    <t xml:space="preserve">            Ноутбук</t>
  </si>
  <si>
    <t>01.02.2023</t>
  </si>
  <si>
    <t>765,72</t>
  </si>
  <si>
    <t>22.205,28</t>
  </si>
  <si>
    <t>10460192</t>
  </si>
  <si>
    <t>10460194</t>
  </si>
  <si>
    <t>10460195</t>
  </si>
  <si>
    <t>30.12.2022</t>
  </si>
  <si>
    <t>24.052,00</t>
  </si>
  <si>
    <t>1.202,58</t>
  </si>
  <si>
    <t>22.849,42</t>
  </si>
  <si>
    <t>10460196</t>
  </si>
  <si>
    <t>Благодійна допомога</t>
  </si>
  <si>
    <t xml:space="preserve">            Моноблок Lenovo</t>
  </si>
  <si>
    <t>33.080,00</t>
  </si>
  <si>
    <t>1.654,02</t>
  </si>
  <si>
    <t>31.425,98</t>
  </si>
  <si>
    <t>10460197</t>
  </si>
  <si>
    <t xml:space="preserve">            Ноутбук Lenovo </t>
  </si>
  <si>
    <t>01.04.2023</t>
  </si>
  <si>
    <t>25.488,00</t>
  </si>
  <si>
    <t>424,80</t>
  </si>
  <si>
    <t>25.063,20</t>
  </si>
  <si>
    <t>10460198</t>
  </si>
  <si>
    <t>10460199</t>
  </si>
  <si>
    <t>10460200</t>
  </si>
  <si>
    <t>10460201</t>
  </si>
  <si>
    <t>10460202</t>
  </si>
  <si>
    <t>10460203</t>
  </si>
  <si>
    <t>10460204</t>
  </si>
  <si>
    <t xml:space="preserve">            Комп'ютер Lenovo</t>
  </si>
  <si>
    <t>30.960,00</t>
  </si>
  <si>
    <t>516,00</t>
  </si>
  <si>
    <t>30.444,00</t>
  </si>
  <si>
    <t>10460205</t>
  </si>
  <si>
    <t>10460206</t>
  </si>
  <si>
    <t>10460207</t>
  </si>
  <si>
    <t>31.05.2023</t>
  </si>
  <si>
    <t>258,00</t>
  </si>
  <si>
    <t>30.702,00</t>
  </si>
  <si>
    <t>10460208</t>
  </si>
  <si>
    <t>10460209</t>
  </si>
  <si>
    <t>10460210</t>
  </si>
  <si>
    <t>10460211</t>
  </si>
  <si>
    <t>10460212</t>
  </si>
  <si>
    <t>11.05.2023</t>
  </si>
  <si>
    <t>212,40</t>
  </si>
  <si>
    <t>25.275,60</t>
  </si>
  <si>
    <t>10460213</t>
  </si>
  <si>
    <t xml:space="preserve">            Системний блок до комп'ютера</t>
  </si>
  <si>
    <t>08.06.2023</t>
  </si>
  <si>
    <t>24.780,00</t>
  </si>
  <si>
    <t>10460214</t>
  </si>
  <si>
    <t xml:space="preserve">            Ноутбук Dell Vostro  </t>
  </si>
  <si>
    <t>09.06.2023</t>
  </si>
  <si>
    <t>33.640,00</t>
  </si>
  <si>
    <t>10460215</t>
  </si>
  <si>
    <t>10460216</t>
  </si>
  <si>
    <t xml:space="preserve">            Ноутбук Dell Vostro</t>
  </si>
  <si>
    <t>24.07.2023</t>
  </si>
  <si>
    <t>10460217</t>
  </si>
  <si>
    <t xml:space="preserve">            Моноблок LENOVO</t>
  </si>
  <si>
    <t>31.07.2023</t>
  </si>
  <si>
    <t>10460218</t>
  </si>
  <si>
    <t>10460219</t>
  </si>
  <si>
    <t xml:space="preserve">            Електрокардіограф</t>
  </si>
  <si>
    <t>01.01.1985</t>
  </si>
  <si>
    <t>950,00</t>
  </si>
  <si>
    <t>10470002</t>
  </si>
  <si>
    <t xml:space="preserve">            Стерилізатор</t>
  </si>
  <si>
    <t>01.04.2000</t>
  </si>
  <si>
    <t>829,00</t>
  </si>
  <si>
    <t>10470002/10</t>
  </si>
  <si>
    <t xml:space="preserve">            Холодильник</t>
  </si>
  <si>
    <t>01.01.2010</t>
  </si>
  <si>
    <t>4.700,00</t>
  </si>
  <si>
    <t>10470002/5</t>
  </si>
  <si>
    <t xml:space="preserve">            Мікромотор "Маратон"</t>
  </si>
  <si>
    <t>2.661,00</t>
  </si>
  <si>
    <t>10470003/12</t>
  </si>
  <si>
    <t>10470004/12</t>
  </si>
  <si>
    <t xml:space="preserve">            Відсмоктувач</t>
  </si>
  <si>
    <t>01.04.1980</t>
  </si>
  <si>
    <t>363,00</t>
  </si>
  <si>
    <t>10470006</t>
  </si>
  <si>
    <t xml:space="preserve">            Установка стоматологічна "Анатом"</t>
  </si>
  <si>
    <t>9.273,00</t>
  </si>
  <si>
    <t>10470006/12</t>
  </si>
  <si>
    <t>10470009</t>
  </si>
  <si>
    <t>10470010</t>
  </si>
  <si>
    <t>01.04.2001</t>
  </si>
  <si>
    <t>9.263,00</t>
  </si>
  <si>
    <t>10470011</t>
  </si>
  <si>
    <t>10470011/1</t>
  </si>
  <si>
    <t>10470012</t>
  </si>
  <si>
    <t xml:space="preserve">            Електрокардіограф одноканальний</t>
  </si>
  <si>
    <t>01.07.1988</t>
  </si>
  <si>
    <t>2.100,00</t>
  </si>
  <si>
    <t>10470013</t>
  </si>
  <si>
    <t>10470014</t>
  </si>
  <si>
    <t>10470015</t>
  </si>
  <si>
    <t>10470016</t>
  </si>
  <si>
    <t>10470017</t>
  </si>
  <si>
    <t>10470018</t>
  </si>
  <si>
    <t>10470020</t>
  </si>
  <si>
    <t>10470024/1</t>
  </si>
  <si>
    <t>1.421,00</t>
  </si>
  <si>
    <t>10470025</t>
  </si>
  <si>
    <t>1.419,00</t>
  </si>
  <si>
    <t>10470026</t>
  </si>
  <si>
    <t xml:space="preserve">            Лампа щілева </t>
  </si>
  <si>
    <t>8.536,00</t>
  </si>
  <si>
    <t>10470028</t>
  </si>
  <si>
    <t>1.058,00</t>
  </si>
  <si>
    <t>10470029</t>
  </si>
  <si>
    <t xml:space="preserve">            Золотопилевловлювач</t>
  </si>
  <si>
    <t>424,00</t>
  </si>
  <si>
    <t>10470030/12</t>
  </si>
  <si>
    <t xml:space="preserve">            Ультразвукова установка HYTACHY</t>
  </si>
  <si>
    <t>5.775,00</t>
  </si>
  <si>
    <t>10470036</t>
  </si>
  <si>
    <t xml:space="preserve">            Апарат рентгенівський дентальний стац.</t>
  </si>
  <si>
    <t>34.037,00</t>
  </si>
  <si>
    <t>10470040</t>
  </si>
  <si>
    <t xml:space="preserve">            Апарат рентгенівський пересувний</t>
  </si>
  <si>
    <t>50.702,00</t>
  </si>
  <si>
    <t>10470041</t>
  </si>
  <si>
    <t xml:space="preserve">            Апарат рентгенівський TUR</t>
  </si>
  <si>
    <t>01.01.2016</t>
  </si>
  <si>
    <t>730.112,00</t>
  </si>
  <si>
    <t>504.653,24</t>
  </si>
  <si>
    <t>225.458,76</t>
  </si>
  <si>
    <t>10470043</t>
  </si>
  <si>
    <t xml:space="preserve">            Бак-Танк</t>
  </si>
  <si>
    <t>1.293,00</t>
  </si>
  <si>
    <t>10470045</t>
  </si>
  <si>
    <t xml:space="preserve">            Шафа сушильна</t>
  </si>
  <si>
    <t>627,00</t>
  </si>
  <si>
    <t>10470046</t>
  </si>
  <si>
    <t>812,00</t>
  </si>
  <si>
    <t>10470050</t>
  </si>
  <si>
    <t xml:space="preserve">            Крісло стоматологічне</t>
  </si>
  <si>
    <t>01.09.1975</t>
  </si>
  <si>
    <t>775,00</t>
  </si>
  <si>
    <t>10470052</t>
  </si>
  <si>
    <t xml:space="preserve">            Периметр настільний</t>
  </si>
  <si>
    <t>113,00</t>
  </si>
  <si>
    <t>10470053</t>
  </si>
  <si>
    <t xml:space="preserve">            Апарат для обігріву хворих б/у</t>
  </si>
  <si>
    <t>1.150,00</t>
  </si>
  <si>
    <t>10470058</t>
  </si>
  <si>
    <t xml:space="preserve">            Офтальмоскоп з освітленням</t>
  </si>
  <si>
    <t>2.792,00</t>
  </si>
  <si>
    <t>10470060</t>
  </si>
  <si>
    <t xml:space="preserve">            Лупа бінокулярна</t>
  </si>
  <si>
    <t>10.887,00</t>
  </si>
  <si>
    <t>10470061</t>
  </si>
  <si>
    <t xml:space="preserve">            Комплект офтальмологічний</t>
  </si>
  <si>
    <t>5.547,00</t>
  </si>
  <si>
    <t>10470062</t>
  </si>
  <si>
    <t xml:space="preserve">            Анальгиз.стим.</t>
  </si>
  <si>
    <t>1.170,00</t>
  </si>
  <si>
    <t>10470065</t>
  </si>
  <si>
    <t xml:space="preserve">            Бокс для зберігання</t>
  </si>
  <si>
    <t>2.948,00</t>
  </si>
  <si>
    <t>10470065/12</t>
  </si>
  <si>
    <t xml:space="preserve">            Бокс для зберігання стериліз.матер.</t>
  </si>
  <si>
    <t>4.710,00</t>
  </si>
  <si>
    <t>10470066/12</t>
  </si>
  <si>
    <t xml:space="preserve">            Шафа для зберігання інструментів</t>
  </si>
  <si>
    <t>1.390,00</t>
  </si>
  <si>
    <t>606,23</t>
  </si>
  <si>
    <t>783,77</t>
  </si>
  <si>
    <t>10470067/12</t>
  </si>
  <si>
    <t>01.12.1987</t>
  </si>
  <si>
    <t>10470068</t>
  </si>
  <si>
    <t>3.794,00</t>
  </si>
  <si>
    <t>10470068/12</t>
  </si>
  <si>
    <t xml:space="preserve">            Зуболікувальна установка з кріслом</t>
  </si>
  <si>
    <t>10.051,00</t>
  </si>
  <si>
    <t>10470081</t>
  </si>
  <si>
    <t>10470082</t>
  </si>
  <si>
    <t>10470083</t>
  </si>
  <si>
    <t>10470084</t>
  </si>
  <si>
    <t xml:space="preserve">            Крісло зуболікувальне</t>
  </si>
  <si>
    <t>569,00</t>
  </si>
  <si>
    <t>10470084/12</t>
  </si>
  <si>
    <t>10470085</t>
  </si>
  <si>
    <t>10470086</t>
  </si>
  <si>
    <t xml:space="preserve">             Нфбір отоляринголога</t>
  </si>
  <si>
    <t>352,00</t>
  </si>
  <si>
    <t>10470089</t>
  </si>
  <si>
    <t xml:space="preserve">            Набір пробних окулярів</t>
  </si>
  <si>
    <t>740,00</t>
  </si>
  <si>
    <t>10470091</t>
  </si>
  <si>
    <t>444,00</t>
  </si>
  <si>
    <t>10470098</t>
  </si>
  <si>
    <t xml:space="preserve">            Стерилізатор ГП-80-40</t>
  </si>
  <si>
    <t>4.940,00</t>
  </si>
  <si>
    <t>10470106/12</t>
  </si>
  <si>
    <t xml:space="preserve">            Негатоскоп</t>
  </si>
  <si>
    <t>01.10.1962</t>
  </si>
  <si>
    <t>265,00</t>
  </si>
  <si>
    <t>10470108</t>
  </si>
  <si>
    <t xml:space="preserve">            Сухожарова шафа ГП-80</t>
  </si>
  <si>
    <t>4.609,00</t>
  </si>
  <si>
    <t>10470109/12</t>
  </si>
  <si>
    <t>10470110</t>
  </si>
  <si>
    <t xml:space="preserve">            Гастрофіброскоп</t>
  </si>
  <si>
    <t>01.10.1999</t>
  </si>
  <si>
    <t>10.881,00</t>
  </si>
  <si>
    <t>10470127</t>
  </si>
  <si>
    <t xml:space="preserve">            Освітлювач</t>
  </si>
  <si>
    <t>2.932,00</t>
  </si>
  <si>
    <t>10470128</t>
  </si>
  <si>
    <t xml:space="preserve">            Стоматологічна установка GRANUM TS5830</t>
  </si>
  <si>
    <t>30.225,00</t>
  </si>
  <si>
    <t>17.371,91</t>
  </si>
  <si>
    <t>12.853,09</t>
  </si>
  <si>
    <t>10470140/12</t>
  </si>
  <si>
    <t>10470141/12</t>
  </si>
  <si>
    <t>01.04.2004</t>
  </si>
  <si>
    <t>319,00</t>
  </si>
  <si>
    <t>10470142</t>
  </si>
  <si>
    <t>Сторiнка 7</t>
  </si>
  <si>
    <t>01.01.1989</t>
  </si>
  <si>
    <t>384,00</t>
  </si>
  <si>
    <t>10470159</t>
  </si>
  <si>
    <t xml:space="preserve">            Стіл операційний</t>
  </si>
  <si>
    <t>01.01.1975</t>
  </si>
  <si>
    <t>1.615,00</t>
  </si>
  <si>
    <t>10470162</t>
  </si>
  <si>
    <t>3.615,00</t>
  </si>
  <si>
    <t>10470166</t>
  </si>
  <si>
    <t>1.105,00</t>
  </si>
  <si>
    <t>10470172</t>
  </si>
  <si>
    <t xml:space="preserve">            Поліграф</t>
  </si>
  <si>
    <t>7.877,00</t>
  </si>
  <si>
    <t>10470174</t>
  </si>
  <si>
    <t>1.042,00</t>
  </si>
  <si>
    <t>10470177</t>
  </si>
  <si>
    <t xml:space="preserve">            Цистоскоп операційний з ручн.осв.</t>
  </si>
  <si>
    <t>27.12.1994</t>
  </si>
  <si>
    <t>3.037,00</t>
  </si>
  <si>
    <t>10470183</t>
  </si>
  <si>
    <t xml:space="preserve">            Вага торзійна</t>
  </si>
  <si>
    <t>216,00</t>
  </si>
  <si>
    <t>10470187</t>
  </si>
  <si>
    <t xml:space="preserve">            Реограф перетворювач</t>
  </si>
  <si>
    <t>1.068,00</t>
  </si>
  <si>
    <t>10470191</t>
  </si>
  <si>
    <t xml:space="preserve">            Відеокамера енд.</t>
  </si>
  <si>
    <t>10.325,00</t>
  </si>
  <si>
    <t>10470196</t>
  </si>
  <si>
    <t xml:space="preserve">            Освітлюввач ксенон</t>
  </si>
  <si>
    <t>5.600,00</t>
  </si>
  <si>
    <t>10470197</t>
  </si>
  <si>
    <t>786,00</t>
  </si>
  <si>
    <t>10470202</t>
  </si>
  <si>
    <t>802,00</t>
  </si>
  <si>
    <t>10470205</t>
  </si>
  <si>
    <t xml:space="preserve">            Штатив знімків для дитячого рентгену</t>
  </si>
  <si>
    <t>984,00</t>
  </si>
  <si>
    <t>10470207</t>
  </si>
  <si>
    <t>1.176,00</t>
  </si>
  <si>
    <t>10470208</t>
  </si>
  <si>
    <t>10470211</t>
  </si>
  <si>
    <t>10470212</t>
  </si>
  <si>
    <t xml:space="preserve">            Апарат ЄР-57 М</t>
  </si>
  <si>
    <t>4.060,00</t>
  </si>
  <si>
    <t>10470221</t>
  </si>
  <si>
    <t xml:space="preserve">            Каутер</t>
  </si>
  <si>
    <t>694,00</t>
  </si>
  <si>
    <t>10470230</t>
  </si>
  <si>
    <t xml:space="preserve">            Кріотрон</t>
  </si>
  <si>
    <t>757,00</t>
  </si>
  <si>
    <t>10470231</t>
  </si>
  <si>
    <t>4.475,00</t>
  </si>
  <si>
    <t>10470234</t>
  </si>
  <si>
    <t xml:space="preserve">            Крісло отолярингологічне</t>
  </si>
  <si>
    <t>1.158,00</t>
  </si>
  <si>
    <t>10470243</t>
  </si>
  <si>
    <t xml:space="preserve">            Спірометр</t>
  </si>
  <si>
    <t>20.847,00</t>
  </si>
  <si>
    <t>10470247</t>
  </si>
  <si>
    <t>10470260</t>
  </si>
  <si>
    <t>10470261</t>
  </si>
  <si>
    <t>772,00</t>
  </si>
  <si>
    <t>10470265</t>
  </si>
  <si>
    <t>26.12.1991</t>
  </si>
  <si>
    <t>10470266</t>
  </si>
  <si>
    <t xml:space="preserve">            Установка стоматологічна</t>
  </si>
  <si>
    <t>9.375,00</t>
  </si>
  <si>
    <t>10470270</t>
  </si>
  <si>
    <t xml:space="preserve">            Автомат для стерилізації сухим повітрям</t>
  </si>
  <si>
    <t>2.952,00</t>
  </si>
  <si>
    <t>10470279</t>
  </si>
  <si>
    <t>10470281</t>
  </si>
  <si>
    <t xml:space="preserve">            Пристрій для К досл. дітей</t>
  </si>
  <si>
    <t>01.11.1994</t>
  </si>
  <si>
    <t>1.209,00</t>
  </si>
  <si>
    <t>10470284</t>
  </si>
  <si>
    <t xml:space="preserve">            Крісло стоматологічне КСЕМ</t>
  </si>
  <si>
    <t>10470286/12</t>
  </si>
  <si>
    <t xml:space="preserve">            Сухожарова шафа</t>
  </si>
  <si>
    <t>01.03.1995</t>
  </si>
  <si>
    <t>7.009,00</t>
  </si>
  <si>
    <t>10470287</t>
  </si>
  <si>
    <t xml:space="preserve">            Дозатор механічний </t>
  </si>
  <si>
    <t>01.01.1995</t>
  </si>
  <si>
    <t>413,00</t>
  </si>
  <si>
    <t>10470289</t>
  </si>
  <si>
    <t xml:space="preserve">            Термостат ТС-80</t>
  </si>
  <si>
    <t>01.05.1995</t>
  </si>
  <si>
    <t>10470290</t>
  </si>
  <si>
    <t xml:space="preserve">            Апарат АФП-2</t>
  </si>
  <si>
    <t>01.07.1995</t>
  </si>
  <si>
    <t>10470291</t>
  </si>
  <si>
    <t xml:space="preserve">            Крісло стоматологічне КСЕМ-04</t>
  </si>
  <si>
    <t>745,00</t>
  </si>
  <si>
    <t>10470291/12</t>
  </si>
  <si>
    <t>10470292/12</t>
  </si>
  <si>
    <t xml:space="preserve">            Електрокоагулятор</t>
  </si>
  <si>
    <t>1.493,00</t>
  </si>
  <si>
    <t>10470296</t>
  </si>
  <si>
    <t>10470301</t>
  </si>
  <si>
    <t xml:space="preserve">            Стіл зуботехнічний</t>
  </si>
  <si>
    <t>5.599,00</t>
  </si>
  <si>
    <t>10470301/12</t>
  </si>
  <si>
    <t>1.013,00</t>
  </si>
  <si>
    <t>10470303</t>
  </si>
  <si>
    <t xml:space="preserve">            Стоматологічна установка "Хірадент"</t>
  </si>
  <si>
    <t>14.471,00</t>
  </si>
  <si>
    <t>10470305/12</t>
  </si>
  <si>
    <t>10470306/12</t>
  </si>
  <si>
    <t>10470307/12</t>
  </si>
  <si>
    <t>01.09.1995</t>
  </si>
  <si>
    <t>14.095,00</t>
  </si>
  <si>
    <t>10470312</t>
  </si>
  <si>
    <t xml:space="preserve">            Інвалідний візок</t>
  </si>
  <si>
    <t>01.10.1996</t>
  </si>
  <si>
    <t>10470327</t>
  </si>
  <si>
    <t>01.09.1997</t>
  </si>
  <si>
    <t>2.410,00</t>
  </si>
  <si>
    <t>10470333</t>
  </si>
  <si>
    <t xml:space="preserve">            Світильник 4х рефлекторний</t>
  </si>
  <si>
    <t>287,00</t>
  </si>
  <si>
    <t>10470334</t>
  </si>
  <si>
    <t>01.01.1996</t>
  </si>
  <si>
    <t>169,00</t>
  </si>
  <si>
    <t>10470335</t>
  </si>
  <si>
    <t>01.09.1999</t>
  </si>
  <si>
    <t>1.714,00</t>
  </si>
  <si>
    <t>10470339</t>
  </si>
  <si>
    <t xml:space="preserve">            Апарат для відновлення ліктевого суглоба</t>
  </si>
  <si>
    <t>01.01.1997</t>
  </si>
  <si>
    <t>1.047,00</t>
  </si>
  <si>
    <t>10470444</t>
  </si>
  <si>
    <t xml:space="preserve">            Апарат для відновлення ліктевого суглобу</t>
  </si>
  <si>
    <t>10470445</t>
  </si>
  <si>
    <t xml:space="preserve">            Апарат для відновлення ступні</t>
  </si>
  <si>
    <t>1.780,00</t>
  </si>
  <si>
    <t>10470446</t>
  </si>
  <si>
    <t>10470447</t>
  </si>
  <si>
    <t xml:space="preserve">            Артроскоп</t>
  </si>
  <si>
    <t>01.04.1999</t>
  </si>
  <si>
    <t>7.034,00</t>
  </si>
  <si>
    <t>10470450</t>
  </si>
  <si>
    <t xml:space="preserve">            Пристрій для вит. кінцівок</t>
  </si>
  <si>
    <t>01.05.2000</t>
  </si>
  <si>
    <t>1.166,00</t>
  </si>
  <si>
    <t>10470451</t>
  </si>
  <si>
    <t xml:space="preserve">            Апарат для реп.кіст.віл</t>
  </si>
  <si>
    <t>637,00</t>
  </si>
  <si>
    <t>10470452</t>
  </si>
  <si>
    <t xml:space="preserve">            Цветотест</t>
  </si>
  <si>
    <t>01.02.2001</t>
  </si>
  <si>
    <t>337,00</t>
  </si>
  <si>
    <t>10470453</t>
  </si>
  <si>
    <t xml:space="preserve">            Набір остеосинт.</t>
  </si>
  <si>
    <t>3.707,00</t>
  </si>
  <si>
    <t>10470455</t>
  </si>
  <si>
    <t xml:space="preserve">            Прилад міотренер</t>
  </si>
  <si>
    <t>7.236,00</t>
  </si>
  <si>
    <t>10470456</t>
  </si>
  <si>
    <t xml:space="preserve">            Дизкамера</t>
  </si>
  <si>
    <t>22.09.2004</t>
  </si>
  <si>
    <t>19.989,00</t>
  </si>
  <si>
    <t>10470458</t>
  </si>
  <si>
    <t xml:space="preserve">            Ушивач органів</t>
  </si>
  <si>
    <t>2.755,00</t>
  </si>
  <si>
    <t>10470463</t>
  </si>
  <si>
    <t xml:space="preserve">            Комплект медичний діагностичний</t>
  </si>
  <si>
    <t>01.02.2006</t>
  </si>
  <si>
    <t>136.867,00</t>
  </si>
  <si>
    <t>10470464</t>
  </si>
  <si>
    <t xml:space="preserve">            Апарат ШВЛ</t>
  </si>
  <si>
    <t>01.02.2007</t>
  </si>
  <si>
    <t>1.635,00</t>
  </si>
  <si>
    <t>10470470</t>
  </si>
  <si>
    <t xml:space="preserve">            Електрокардіограф HEART MIRRORIKO</t>
  </si>
  <si>
    <t>01.12.2007</t>
  </si>
  <si>
    <t>9.688,00</t>
  </si>
  <si>
    <t>10470471</t>
  </si>
  <si>
    <t xml:space="preserve">            Опромінювач</t>
  </si>
  <si>
    <t>01.01.2007</t>
  </si>
  <si>
    <t>2.034,00</t>
  </si>
  <si>
    <t>10470472</t>
  </si>
  <si>
    <t xml:space="preserve">            Апарат ШВЛ "Бриз-Т"</t>
  </si>
  <si>
    <t>12.12.2007</t>
  </si>
  <si>
    <t>72.867,00</t>
  </si>
  <si>
    <t>10470475</t>
  </si>
  <si>
    <t>10470476</t>
  </si>
  <si>
    <t xml:space="preserve">            Установка для ручної обробки рентгенограм</t>
  </si>
  <si>
    <t>8.889,00</t>
  </si>
  <si>
    <t>10470482</t>
  </si>
  <si>
    <t xml:space="preserve">            Установка стоматологічна Cotba (без крісла)</t>
  </si>
  <si>
    <t>01.04.2008</t>
  </si>
  <si>
    <t>27.503,00</t>
  </si>
  <si>
    <t>10470483</t>
  </si>
  <si>
    <t xml:space="preserve">            Відсмоктувач РН-2</t>
  </si>
  <si>
    <t>5.680,00</t>
  </si>
  <si>
    <t>10470484</t>
  </si>
  <si>
    <t>01.07.2008</t>
  </si>
  <si>
    <t>8.960,00</t>
  </si>
  <si>
    <t>10470491</t>
  </si>
  <si>
    <t xml:space="preserve">            Набір офтальмологічний</t>
  </si>
  <si>
    <t>01.08.2001</t>
  </si>
  <si>
    <t>5.344,00</t>
  </si>
  <si>
    <t>10470492</t>
  </si>
  <si>
    <t xml:space="preserve">            Монітор  SONI </t>
  </si>
  <si>
    <t>2.898,00</t>
  </si>
  <si>
    <t>10470494</t>
  </si>
  <si>
    <t xml:space="preserve">            Інсуфлятор Штору</t>
  </si>
  <si>
    <t>2.326,00</t>
  </si>
  <si>
    <t>10470495</t>
  </si>
  <si>
    <t xml:space="preserve">            Лапороскоп штору</t>
  </si>
  <si>
    <t>3.858,00</t>
  </si>
  <si>
    <t>10470499</t>
  </si>
  <si>
    <t>10470500</t>
  </si>
  <si>
    <t>6.469,00</t>
  </si>
  <si>
    <t>10470501</t>
  </si>
  <si>
    <t>5.102,00</t>
  </si>
  <si>
    <t>10470502</t>
  </si>
  <si>
    <t xml:space="preserve">            Монітор 19 Самсунг</t>
  </si>
  <si>
    <t>2.070,00</t>
  </si>
  <si>
    <t>10470503</t>
  </si>
  <si>
    <t xml:space="preserve">            Апарат рентгенівський переносний </t>
  </si>
  <si>
    <t>01.09.2008</t>
  </si>
  <si>
    <t>51.927,00</t>
  </si>
  <si>
    <t>10470505</t>
  </si>
  <si>
    <t xml:space="preserve">            Колоноскоп </t>
  </si>
  <si>
    <t>28.721,00</t>
  </si>
  <si>
    <t>10470508</t>
  </si>
  <si>
    <t xml:space="preserve">            Апарат УЗД</t>
  </si>
  <si>
    <t>63.186,00</t>
  </si>
  <si>
    <t>10470509</t>
  </si>
  <si>
    <t xml:space="preserve">            Апарат ШВЛ Newport</t>
  </si>
  <si>
    <t>22.12.2009</t>
  </si>
  <si>
    <t>112.530,00</t>
  </si>
  <si>
    <t>10470511</t>
  </si>
  <si>
    <t xml:space="preserve">            Пульсоксиметр</t>
  </si>
  <si>
    <t>8.696,00</t>
  </si>
  <si>
    <t>10470513</t>
  </si>
  <si>
    <t xml:space="preserve">            Бокс</t>
  </si>
  <si>
    <t>01.07.2009</t>
  </si>
  <si>
    <t>1.230,00</t>
  </si>
  <si>
    <t>10470517</t>
  </si>
  <si>
    <t xml:space="preserve">            Електрокардіограф 3х кан. Юкард</t>
  </si>
  <si>
    <t>18.05.2010</t>
  </si>
  <si>
    <t>15.952,00</t>
  </si>
  <si>
    <t>10470518</t>
  </si>
  <si>
    <t xml:space="preserve">            Автоклав ГК-100</t>
  </si>
  <si>
    <t>27.10.2004</t>
  </si>
  <si>
    <t>48.100,00</t>
  </si>
  <si>
    <t>10470523</t>
  </si>
  <si>
    <t xml:space="preserve">            Мікроскоп Мікмед-5</t>
  </si>
  <si>
    <t>01.11.2010</t>
  </si>
  <si>
    <t>5.830,00</t>
  </si>
  <si>
    <t>10470525</t>
  </si>
  <si>
    <t>2.354,00</t>
  </si>
  <si>
    <t>10470526</t>
  </si>
  <si>
    <t>2.356,00</t>
  </si>
  <si>
    <t>10470527</t>
  </si>
  <si>
    <t>10470528</t>
  </si>
  <si>
    <t xml:space="preserve">            Стерилізатор ГП-20</t>
  </si>
  <si>
    <t>3.785,00</t>
  </si>
  <si>
    <t>10470530</t>
  </si>
  <si>
    <t>01.09.2010</t>
  </si>
  <si>
    <t>12.986,00</t>
  </si>
  <si>
    <t>10470531</t>
  </si>
  <si>
    <t xml:space="preserve">            Пристрій переговорний</t>
  </si>
  <si>
    <t>644,00</t>
  </si>
  <si>
    <t>10470539</t>
  </si>
  <si>
    <t xml:space="preserve">            Апарат для визначення СО2</t>
  </si>
  <si>
    <t>35.000,00</t>
  </si>
  <si>
    <t>10470541</t>
  </si>
  <si>
    <t xml:space="preserve">            Автоматична проявна машина</t>
  </si>
  <si>
    <t>12.650,00</t>
  </si>
  <si>
    <t>10470545</t>
  </si>
  <si>
    <t xml:space="preserve">            Монітор пацієнта "Оберіг"</t>
  </si>
  <si>
    <t>41.730,00</t>
  </si>
  <si>
    <t>29.559,00</t>
  </si>
  <si>
    <t>12.171,00</t>
  </si>
  <si>
    <t>10470547</t>
  </si>
  <si>
    <t>46.450,00</t>
  </si>
  <si>
    <t>32.901,96</t>
  </si>
  <si>
    <t>13.548,04</t>
  </si>
  <si>
    <t>10470548</t>
  </si>
  <si>
    <t xml:space="preserve">            Електрокардіограф "Оберіг"</t>
  </si>
  <si>
    <t>01.01.2015</t>
  </si>
  <si>
    <t>26.000,00</t>
  </si>
  <si>
    <t>20.800,04</t>
  </si>
  <si>
    <t>5.199,96</t>
  </si>
  <si>
    <t>10470549</t>
  </si>
  <si>
    <t xml:space="preserve">            Спірометр МІР спіролаб</t>
  </si>
  <si>
    <t>01.12.2015</t>
  </si>
  <si>
    <t>87.500,00</t>
  </si>
  <si>
    <t>61.979,04</t>
  </si>
  <si>
    <t>25.520,96</t>
  </si>
  <si>
    <t>10470550</t>
  </si>
  <si>
    <t xml:space="preserve">            Апарат ШВЛ "Бриз"</t>
  </si>
  <si>
    <t>01.07.2016</t>
  </si>
  <si>
    <t>199.320,00</t>
  </si>
  <si>
    <t>126.236,00</t>
  </si>
  <si>
    <t>73.084,00</t>
  </si>
  <si>
    <t>10470552</t>
  </si>
  <si>
    <t xml:space="preserve">            Блок дозиметра до апарату ШВЛ</t>
  </si>
  <si>
    <t>20.380,00</t>
  </si>
  <si>
    <t>12.906,96</t>
  </si>
  <si>
    <t>7.473,04</t>
  </si>
  <si>
    <t>10470552/1</t>
  </si>
  <si>
    <t xml:space="preserve">            Дихальний контур пацієнта</t>
  </si>
  <si>
    <t>17.800,00</t>
  </si>
  <si>
    <t>11.272,96</t>
  </si>
  <si>
    <t>6.527,04</t>
  </si>
  <si>
    <t>10470552/2</t>
  </si>
  <si>
    <t xml:space="preserve">            Галогенератор IONNA</t>
  </si>
  <si>
    <t>01.08.2016</t>
  </si>
  <si>
    <t>14.600,00</t>
  </si>
  <si>
    <t>9.125,04</t>
  </si>
  <si>
    <t>5.474,96</t>
  </si>
  <si>
    <t>10470553</t>
  </si>
  <si>
    <t xml:space="preserve">            Відеоендоскопічна система 2500-серії</t>
  </si>
  <si>
    <t>2.752.643,00</t>
  </si>
  <si>
    <t>1.674.524,28</t>
  </si>
  <si>
    <t>1.078.118,72</t>
  </si>
  <si>
    <t>10470554</t>
  </si>
  <si>
    <t xml:space="preserve">            Комплекс рентгенівський діагностичний  Indiascan</t>
  </si>
  <si>
    <t>01.12.2016</t>
  </si>
  <si>
    <t>1.401.700,00</t>
  </si>
  <si>
    <t>852.700,96</t>
  </si>
  <si>
    <t>548.999,04</t>
  </si>
  <si>
    <t>10470555</t>
  </si>
  <si>
    <t xml:space="preserve">            Камера для зберігання лапороскопічних інструментів</t>
  </si>
  <si>
    <t>06.03.2017</t>
  </si>
  <si>
    <t>27.500,00</t>
  </si>
  <si>
    <t>16.042,04</t>
  </si>
  <si>
    <t>11.457,96</t>
  </si>
  <si>
    <t>10470556</t>
  </si>
  <si>
    <t xml:space="preserve">            Електрокардіограф Мідас</t>
  </si>
  <si>
    <t>48.000,00</t>
  </si>
  <si>
    <t>29.200,00</t>
  </si>
  <si>
    <t>18.800,00</t>
  </si>
  <si>
    <t>10470557</t>
  </si>
  <si>
    <t xml:space="preserve">            Стерилізатор ГП-80</t>
  </si>
  <si>
    <t>01.06.2016</t>
  </si>
  <si>
    <t>12.580,00</t>
  </si>
  <si>
    <t>8.281,96</t>
  </si>
  <si>
    <t>4.298,04</t>
  </si>
  <si>
    <t>10470558</t>
  </si>
  <si>
    <t xml:space="preserve">            Апарат ШВЛ "Блізар"</t>
  </si>
  <si>
    <t>09.08.2017</t>
  </si>
  <si>
    <t>270.000,00</t>
  </si>
  <si>
    <t>141.750,00</t>
  </si>
  <si>
    <t>128.250,00</t>
  </si>
  <si>
    <t>10470560</t>
  </si>
  <si>
    <t xml:space="preserve">            Медичний кисневий концентратор "Медика"</t>
  </si>
  <si>
    <t>83.000,00</t>
  </si>
  <si>
    <t>43.575,04</t>
  </si>
  <si>
    <t>39.424,96</t>
  </si>
  <si>
    <t>10470561</t>
  </si>
  <si>
    <t xml:space="preserve">            Відсмоктувач "Біомед"</t>
  </si>
  <si>
    <t>01.08.2017</t>
  </si>
  <si>
    <t>7.500,00</t>
  </si>
  <si>
    <t>3.938,00</t>
  </si>
  <si>
    <t>3.562,00</t>
  </si>
  <si>
    <t>10470562</t>
  </si>
  <si>
    <t xml:space="preserve">            Медичний кисневий концентратор Медика</t>
  </si>
  <si>
    <t>11.11.2017</t>
  </si>
  <si>
    <t>24.000,00</t>
  </si>
  <si>
    <t>12.000,00</t>
  </si>
  <si>
    <t>10470563</t>
  </si>
  <si>
    <t xml:space="preserve">            Безтіньова операційна лампа "Оберіг"</t>
  </si>
  <si>
    <t>25.04.2018</t>
  </si>
  <si>
    <t>144.204,00</t>
  </si>
  <si>
    <t>68.497,40</t>
  </si>
  <si>
    <t>75.706,60</t>
  </si>
  <si>
    <t>10470564</t>
  </si>
  <si>
    <t xml:space="preserve">            Аналізатор густини</t>
  </si>
  <si>
    <t>01.03.2019</t>
  </si>
  <si>
    <t>7.207,04</t>
  </si>
  <si>
    <t>11.592,96</t>
  </si>
  <si>
    <t>10470565</t>
  </si>
  <si>
    <t xml:space="preserve">            PH Метр лабораторний</t>
  </si>
  <si>
    <t>7.290,00</t>
  </si>
  <si>
    <t>2.795,00</t>
  </si>
  <si>
    <t>4.495,00</t>
  </si>
  <si>
    <t>10470566</t>
  </si>
  <si>
    <t xml:space="preserve">            Аналізатор</t>
  </si>
  <si>
    <t>11.900,00</t>
  </si>
  <si>
    <t>6.545,04</t>
  </si>
  <si>
    <t>5.354,96</t>
  </si>
  <si>
    <t>10470567</t>
  </si>
  <si>
    <t xml:space="preserve">            Стерилізатор паровий напівавтоматичний</t>
  </si>
  <si>
    <t>25.12.2018</t>
  </si>
  <si>
    <t>168.000,00</t>
  </si>
  <si>
    <t>65.800,00</t>
  </si>
  <si>
    <t>102.200,00</t>
  </si>
  <si>
    <t>10470568</t>
  </si>
  <si>
    <t xml:space="preserve">             Апарат ШВЛ "Блізар"</t>
  </si>
  <si>
    <t>26.11.2019</t>
  </si>
  <si>
    <t>335.000,00</t>
  </si>
  <si>
    <t>106.083,04</t>
  </si>
  <si>
    <t>228.916,96</t>
  </si>
  <si>
    <t>10470572</t>
  </si>
  <si>
    <t>26.12.2019</t>
  </si>
  <si>
    <t>136.000,00</t>
  </si>
  <si>
    <t>41.932,96</t>
  </si>
  <si>
    <t>94.067,04</t>
  </si>
  <si>
    <t>10470573</t>
  </si>
  <si>
    <t xml:space="preserve">            Монітор пацієнта ЮМ 300-Т-15</t>
  </si>
  <si>
    <t>10.12.2019</t>
  </si>
  <si>
    <t>94.700,00</t>
  </si>
  <si>
    <t>27.621,04</t>
  </si>
  <si>
    <t>67.078,96</t>
  </si>
  <si>
    <t>10470574</t>
  </si>
  <si>
    <t xml:space="preserve">            Апарат ШВЛ  "Блізар"</t>
  </si>
  <si>
    <t>10470575</t>
  </si>
  <si>
    <t xml:space="preserve">            Монітор пацієнта ЮМ300-Т-15</t>
  </si>
  <si>
    <t>10470576</t>
  </si>
  <si>
    <t xml:space="preserve">            Монітор пацієнта ЮМ-300-Т-15</t>
  </si>
  <si>
    <t>10470577</t>
  </si>
  <si>
    <t>29.199,04</t>
  </si>
  <si>
    <t>65.500,96</t>
  </si>
  <si>
    <t>10470578</t>
  </si>
  <si>
    <t xml:space="preserve">            Кардіодефібрилятор монітор ДКІ</t>
  </si>
  <si>
    <t>25.11.2019</t>
  </si>
  <si>
    <t>92.000,00</t>
  </si>
  <si>
    <t>29.133,04</t>
  </si>
  <si>
    <t>62.866,96</t>
  </si>
  <si>
    <t>10470579</t>
  </si>
  <si>
    <t xml:space="preserve">            Медичний кисневий концентратор </t>
  </si>
  <si>
    <t>32.000,00</t>
  </si>
  <si>
    <t>9.867,04</t>
  </si>
  <si>
    <t>22.132,96</t>
  </si>
  <si>
    <t>10470580</t>
  </si>
  <si>
    <t xml:space="preserve">            Медичний кисневий концентратор з опцією пульсоксиметра</t>
  </si>
  <si>
    <t>10470581</t>
  </si>
  <si>
    <t xml:space="preserve">            Шафа медична </t>
  </si>
  <si>
    <t>6.125,00</t>
  </si>
  <si>
    <t>1.888,48</t>
  </si>
  <si>
    <t>4.236,52</t>
  </si>
  <si>
    <t>10470582</t>
  </si>
  <si>
    <t xml:space="preserve">            Ліжко функціональне Біомед</t>
  </si>
  <si>
    <t>24.350,00</t>
  </si>
  <si>
    <t>7.102,04</t>
  </si>
  <si>
    <t>17.247,96</t>
  </si>
  <si>
    <t>10470583</t>
  </si>
  <si>
    <t>10470584</t>
  </si>
  <si>
    <t>10470585</t>
  </si>
  <si>
    <t>10470586</t>
  </si>
  <si>
    <t>10470587</t>
  </si>
  <si>
    <t>10470588</t>
  </si>
  <si>
    <t>10470589</t>
  </si>
  <si>
    <t>10470590</t>
  </si>
  <si>
    <t xml:space="preserve">            Насос шприцевий біомед</t>
  </si>
  <si>
    <t>19.140,00</t>
  </si>
  <si>
    <t>5.583,00</t>
  </si>
  <si>
    <t>13.557,00</t>
  </si>
  <si>
    <t>10470591</t>
  </si>
  <si>
    <t xml:space="preserve">            Насос шприцевий Біомед</t>
  </si>
  <si>
    <t>10470592</t>
  </si>
  <si>
    <t xml:space="preserve">            Апарат зовнішньої фіксації стегна</t>
  </si>
  <si>
    <t>16.200,00</t>
  </si>
  <si>
    <t>4.995,00</t>
  </si>
  <si>
    <t>11.205,00</t>
  </si>
  <si>
    <t>10470596</t>
  </si>
  <si>
    <t>10470597</t>
  </si>
  <si>
    <t xml:space="preserve">            Апарат сорбційний</t>
  </si>
  <si>
    <t>646.602,00</t>
  </si>
  <si>
    <t>247.864,20</t>
  </si>
  <si>
    <t>398.737,80</t>
  </si>
  <si>
    <t>10470598</t>
  </si>
  <si>
    <t xml:space="preserve">            Кардіодефібрилятор -монітор "Біфазик+"</t>
  </si>
  <si>
    <t>30.05.2019</t>
  </si>
  <si>
    <t>34.833,04</t>
  </si>
  <si>
    <t>60.166,96</t>
  </si>
  <si>
    <t>10470599</t>
  </si>
  <si>
    <t xml:space="preserve">            Медичний кисневий концентратор</t>
  </si>
  <si>
    <t>01.06.2019</t>
  </si>
  <si>
    <t>32.120,00</t>
  </si>
  <si>
    <t>11.510,04</t>
  </si>
  <si>
    <t>20.609,96</t>
  </si>
  <si>
    <t>10470600</t>
  </si>
  <si>
    <t xml:space="preserve">            Комплектуючі для трансуретральних операцій та маніпуляцій</t>
  </si>
  <si>
    <t>01.11.2019</t>
  </si>
  <si>
    <t>540.000,00</t>
  </si>
  <si>
    <t>157.500,00</t>
  </si>
  <si>
    <t>382.500,00</t>
  </si>
  <si>
    <t>10470601</t>
  </si>
  <si>
    <t xml:space="preserve">            Апарат ШВЛ ALLIED</t>
  </si>
  <si>
    <t>01.05.2020</t>
  </si>
  <si>
    <t>423.999,00</t>
  </si>
  <si>
    <t>113.066,96</t>
  </si>
  <si>
    <t>310.932,04</t>
  </si>
  <si>
    <t>10470602</t>
  </si>
  <si>
    <t xml:space="preserve">            Насос шприцевий "Біомед"</t>
  </si>
  <si>
    <t>18.926,00</t>
  </si>
  <si>
    <t>4.731,64</t>
  </si>
  <si>
    <t>14.194,36</t>
  </si>
  <si>
    <t>10470603</t>
  </si>
  <si>
    <t>10470604</t>
  </si>
  <si>
    <t xml:space="preserve">            Ларингоскоп дитячий</t>
  </si>
  <si>
    <t>6.074,00</t>
  </si>
  <si>
    <t>1.619,44</t>
  </si>
  <si>
    <t>4.454,56</t>
  </si>
  <si>
    <t>10470605</t>
  </si>
  <si>
    <t>10470606</t>
  </si>
  <si>
    <t xml:space="preserve">            Монітор пацієнта Comen</t>
  </si>
  <si>
    <t>84.232,00</t>
  </si>
  <si>
    <t>21.058,16</t>
  </si>
  <si>
    <t>63.173,84</t>
  </si>
  <si>
    <t>10470607</t>
  </si>
  <si>
    <t xml:space="preserve">            Монітор пацієнта COMEN</t>
  </si>
  <si>
    <t>10470608</t>
  </si>
  <si>
    <t xml:space="preserve">            Концентратор кисневий "Біомед"</t>
  </si>
  <si>
    <t>30.000,00</t>
  </si>
  <si>
    <t>22.500,00</t>
  </si>
  <si>
    <t>10470609</t>
  </si>
  <si>
    <t>746,00</t>
  </si>
  <si>
    <t>10470609/12</t>
  </si>
  <si>
    <t>10470610</t>
  </si>
  <si>
    <t xml:space="preserve">            Апарат ШВЛ "HAMILTON"</t>
  </si>
  <si>
    <t>1.009.345,00</t>
  </si>
  <si>
    <t>252.336,52</t>
  </si>
  <si>
    <t>757.008,48</t>
  </si>
  <si>
    <t>10470611</t>
  </si>
  <si>
    <t xml:space="preserve">            Кардіомонітор ЮМ300 Т-15</t>
  </si>
  <si>
    <t>26.06.2020</t>
  </si>
  <si>
    <t>97.200,00</t>
  </si>
  <si>
    <t>23.490,00</t>
  </si>
  <si>
    <t>73.710,00</t>
  </si>
  <si>
    <t>10470612</t>
  </si>
  <si>
    <t xml:space="preserve">            Кардіомонітор ЮМ 300 Т-15</t>
  </si>
  <si>
    <t>30.06.2020</t>
  </si>
  <si>
    <t>25.110,00</t>
  </si>
  <si>
    <t>72.090,00</t>
  </si>
  <si>
    <t>10470613</t>
  </si>
  <si>
    <t>9.670,00</t>
  </si>
  <si>
    <t>2.094,96</t>
  </si>
  <si>
    <t>7.575,04</t>
  </si>
  <si>
    <t>10470614</t>
  </si>
  <si>
    <t xml:space="preserve">            Кардіодефібрилятор-монітор ДКІ-Н-15 Ст БІФАЗИК+</t>
  </si>
  <si>
    <t>01.06.2020</t>
  </si>
  <si>
    <t>91.440,00</t>
  </si>
  <si>
    <t>22.098,00</t>
  </si>
  <si>
    <t>69.342,00</t>
  </si>
  <si>
    <t>10470615</t>
  </si>
  <si>
    <t xml:space="preserve">            Кисневий концентратор "Біомед"</t>
  </si>
  <si>
    <t>39.560,00</t>
  </si>
  <si>
    <t>9.560,04</t>
  </si>
  <si>
    <t>29.999,96</t>
  </si>
  <si>
    <t>10470616</t>
  </si>
  <si>
    <t xml:space="preserve">            Апарат ШВЛ "Ювент"</t>
  </si>
  <si>
    <t>01.07.2020</t>
  </si>
  <si>
    <t>494.000,00</t>
  </si>
  <si>
    <t>124.400,04</t>
  </si>
  <si>
    <t>369.599,96</t>
  </si>
  <si>
    <t>10470617</t>
  </si>
  <si>
    <t xml:space="preserve">            Апарат ШВЛ  "Ювент"</t>
  </si>
  <si>
    <t>10470619</t>
  </si>
  <si>
    <t>10470620</t>
  </si>
  <si>
    <t xml:space="preserve">            Апарат ШВЛ S 1200</t>
  </si>
  <si>
    <t>22.07.2020</t>
  </si>
  <si>
    <t>747.664,00</t>
  </si>
  <si>
    <t>174.455,36</t>
  </si>
  <si>
    <t>573.208,64</t>
  </si>
  <si>
    <t>10470621</t>
  </si>
  <si>
    <t>01.08.2020</t>
  </si>
  <si>
    <t>19.530,00</t>
  </si>
  <si>
    <t>4.394,00</t>
  </si>
  <si>
    <t>15.136,00</t>
  </si>
  <si>
    <t>10470622</t>
  </si>
  <si>
    <t xml:space="preserve">              Електрокардіограф Brsghtfield Healthcare EGG-8130</t>
  </si>
  <si>
    <t>33.696,00</t>
  </si>
  <si>
    <t>7.581,60</t>
  </si>
  <si>
    <t>26.114,40</t>
  </si>
  <si>
    <t>10470644</t>
  </si>
  <si>
    <t xml:space="preserve">            Бактерицидний опромінювач</t>
  </si>
  <si>
    <t>6.980,00</t>
  </si>
  <si>
    <t>1.687,04</t>
  </si>
  <si>
    <t>5.292,96</t>
  </si>
  <si>
    <t>10470645</t>
  </si>
  <si>
    <t xml:space="preserve">            Бактерицидний опромінювач ОБПЕ-450М</t>
  </si>
  <si>
    <t>1.570,04</t>
  </si>
  <si>
    <t>5.409,96</t>
  </si>
  <si>
    <t>10470646</t>
  </si>
  <si>
    <t>01.10.2020</t>
  </si>
  <si>
    <t>1.571,04</t>
  </si>
  <si>
    <t>5.408,96</t>
  </si>
  <si>
    <t>10470647</t>
  </si>
  <si>
    <t>05.03.2020</t>
  </si>
  <si>
    <t>1.978,04</t>
  </si>
  <si>
    <t>5.001,96</t>
  </si>
  <si>
    <t>10470648</t>
  </si>
  <si>
    <t xml:space="preserve">            Візок для перевезення хворих</t>
  </si>
  <si>
    <t>397,00</t>
  </si>
  <si>
    <t>10470649</t>
  </si>
  <si>
    <t xml:space="preserve">            Бактерецидний опромінювач пересувний</t>
  </si>
  <si>
    <t>1.512,04</t>
  </si>
  <si>
    <t>5.467,96</t>
  </si>
  <si>
    <t>10470650</t>
  </si>
  <si>
    <t>10470651</t>
  </si>
  <si>
    <t xml:space="preserve">             Комп'ютерний томограф AGUILION LIGHTING 32-зрізовий</t>
  </si>
  <si>
    <t>14.12.2020</t>
  </si>
  <si>
    <t>11.900.000,00</t>
  </si>
  <si>
    <t>2.280.833,04</t>
  </si>
  <si>
    <t>9.619.166,96</t>
  </si>
  <si>
    <t>10470654</t>
  </si>
  <si>
    <t xml:space="preserve">            Концентратор кисню</t>
  </si>
  <si>
    <t>20.11.2020</t>
  </si>
  <si>
    <t>44.800,00</t>
  </si>
  <si>
    <t>8.586,96</t>
  </si>
  <si>
    <t>36.213,04</t>
  </si>
  <si>
    <t>10470655</t>
  </si>
  <si>
    <t>01.09.2020</t>
  </si>
  <si>
    <t>24.520,00</t>
  </si>
  <si>
    <t>5.312,96</t>
  </si>
  <si>
    <t>19.207,04</t>
  </si>
  <si>
    <t>10470656</t>
  </si>
  <si>
    <t xml:space="preserve">            Світильник 4-х рефлекторний</t>
  </si>
  <si>
    <t>01.10.1984</t>
  </si>
  <si>
    <t>214,00</t>
  </si>
  <si>
    <t>10470665</t>
  </si>
  <si>
    <t xml:space="preserve">            Ультразвукова діагностична система  VERSANA ACTIVE 1.5</t>
  </si>
  <si>
    <t>25.05.2021</t>
  </si>
  <si>
    <t>861.100,00</t>
  </si>
  <si>
    <t>129.164,96</t>
  </si>
  <si>
    <t>731.935,04</t>
  </si>
  <si>
    <t>10470669</t>
  </si>
  <si>
    <t xml:space="preserve">            Монітор життєво важливих показників</t>
  </si>
  <si>
    <t>16.000,00</t>
  </si>
  <si>
    <t>3.199,96</t>
  </si>
  <si>
    <t>12.800,04</t>
  </si>
  <si>
    <t>10470671</t>
  </si>
  <si>
    <t>10470676</t>
  </si>
  <si>
    <t xml:space="preserve">            Монітор пацієнта ЮМ</t>
  </si>
  <si>
    <t>01.12.2021</t>
  </si>
  <si>
    <t>105.000,00</t>
  </si>
  <si>
    <t>11.375,00</t>
  </si>
  <si>
    <t>93.625,00</t>
  </si>
  <si>
    <t>10470679</t>
  </si>
  <si>
    <t>10470680</t>
  </si>
  <si>
    <t xml:space="preserve">            Електродерматом</t>
  </si>
  <si>
    <t>578,00</t>
  </si>
  <si>
    <t>10470685</t>
  </si>
  <si>
    <t xml:space="preserve">            Ксенонова лампа</t>
  </si>
  <si>
    <t>01.06.2021</t>
  </si>
  <si>
    <t>25.163,00</t>
  </si>
  <si>
    <t>3.984,28</t>
  </si>
  <si>
    <t>21.178,72</t>
  </si>
  <si>
    <t>10470686</t>
  </si>
  <si>
    <t xml:space="preserve">            Кисневий концентратор</t>
  </si>
  <si>
    <t>01.10.2021</t>
  </si>
  <si>
    <t>28.942,00</t>
  </si>
  <si>
    <t>3.135,16</t>
  </si>
  <si>
    <t>25.806,84</t>
  </si>
  <si>
    <t>10470687</t>
  </si>
  <si>
    <t>3.618,16</t>
  </si>
  <si>
    <t>25.323,84</t>
  </si>
  <si>
    <t>10470688</t>
  </si>
  <si>
    <t xml:space="preserve">            Клітка реабілітаційна UG-UL</t>
  </si>
  <si>
    <t>01.08.2018</t>
  </si>
  <si>
    <t>114.000,00</t>
  </si>
  <si>
    <t>48.450,00</t>
  </si>
  <si>
    <t>65.550,00</t>
  </si>
  <si>
    <t>10470689</t>
  </si>
  <si>
    <t xml:space="preserve">            Реабілітаційний стіл SR-K2</t>
  </si>
  <si>
    <t>66.000,00</t>
  </si>
  <si>
    <t>28.050,00</t>
  </si>
  <si>
    <t>37.950,00</t>
  </si>
  <si>
    <t>10470690</t>
  </si>
  <si>
    <t xml:space="preserve">             Електрокардіограф Brsghtfield Healthcare EGG-8130</t>
  </si>
  <si>
    <t>01.05.2021</t>
  </si>
  <si>
    <t>5.054,60</t>
  </si>
  <si>
    <t>28.641,40</t>
  </si>
  <si>
    <t>10470691</t>
  </si>
  <si>
    <t xml:space="preserve">            Лампа операційна пересувна</t>
  </si>
  <si>
    <t>01.08.2021</t>
  </si>
  <si>
    <t>21.000,00</t>
  </si>
  <si>
    <t>2.625,00</t>
  </si>
  <si>
    <t>18.375,00</t>
  </si>
  <si>
    <t>10470692</t>
  </si>
  <si>
    <t>10470693</t>
  </si>
  <si>
    <t xml:space="preserve">            Електрокардіограф Brightfield</t>
  </si>
  <si>
    <t>33.697,00</t>
  </si>
  <si>
    <t>4.492,72</t>
  </si>
  <si>
    <t>29.204,28</t>
  </si>
  <si>
    <t>10470694</t>
  </si>
  <si>
    <t>4.582,16</t>
  </si>
  <si>
    <t>24.359,84</t>
  </si>
  <si>
    <t>10470697</t>
  </si>
  <si>
    <t>10470698</t>
  </si>
  <si>
    <t>10470699</t>
  </si>
  <si>
    <t>10470700</t>
  </si>
  <si>
    <t>10470701</t>
  </si>
  <si>
    <t>10470702</t>
  </si>
  <si>
    <t>10470708</t>
  </si>
  <si>
    <t>10470709</t>
  </si>
  <si>
    <t xml:space="preserve">            Стіл операційний універсальний </t>
  </si>
  <si>
    <t>108.400,00</t>
  </si>
  <si>
    <t>11.742,96</t>
  </si>
  <si>
    <t>96.657,04</t>
  </si>
  <si>
    <t>10470711</t>
  </si>
  <si>
    <t xml:space="preserve">            Ендоскопічна система з відеогастроскопом Brightfield</t>
  </si>
  <si>
    <t>01.11.2021</t>
  </si>
  <si>
    <t>674.100,00</t>
  </si>
  <si>
    <t>73.028,00</t>
  </si>
  <si>
    <t>601.072,00</t>
  </si>
  <si>
    <t>10470712</t>
  </si>
  <si>
    <t xml:space="preserve">            Кардіодефібрилятор-монітор СТ-Біфазик+</t>
  </si>
  <si>
    <t>110.000,00</t>
  </si>
  <si>
    <t>11.000,04</t>
  </si>
  <si>
    <t>98.999,96</t>
  </si>
  <si>
    <t>10470713</t>
  </si>
  <si>
    <t xml:space="preserve">            Стіл операційний універсальний</t>
  </si>
  <si>
    <t>162.090,00</t>
  </si>
  <si>
    <t>16.209,00</t>
  </si>
  <si>
    <t>145.881,00</t>
  </si>
  <si>
    <t>10470714</t>
  </si>
  <si>
    <t>10470715</t>
  </si>
  <si>
    <t xml:space="preserve">            Кушетка ендоскопічна</t>
  </si>
  <si>
    <t>21.100,00</t>
  </si>
  <si>
    <t>2.109,96</t>
  </si>
  <si>
    <t>18.990,04</t>
  </si>
  <si>
    <t>10470716</t>
  </si>
  <si>
    <t xml:space="preserve">            Апарат ШВЛ Распіратор MONNAL T75</t>
  </si>
  <si>
    <t>05.04.2022</t>
  </si>
  <si>
    <t>197.750,00</t>
  </si>
  <si>
    <t>10470767</t>
  </si>
  <si>
    <t>10470768/1</t>
  </si>
  <si>
    <t xml:space="preserve">            Апарат ШВЛ Распіратор  MONNAL  T75</t>
  </si>
  <si>
    <t>10470769</t>
  </si>
  <si>
    <t xml:space="preserve">            Апарат ШВЛ Распіратор  MONNAL T75</t>
  </si>
  <si>
    <t>10470770</t>
  </si>
  <si>
    <t>177.363,00</t>
  </si>
  <si>
    <t>10470771</t>
  </si>
  <si>
    <t xml:space="preserve">            Аналізатор критичних станів</t>
  </si>
  <si>
    <t>346.000,00</t>
  </si>
  <si>
    <t>34.599,98</t>
  </si>
  <si>
    <t>311.400,02</t>
  </si>
  <si>
    <t>10470775</t>
  </si>
  <si>
    <t xml:space="preserve">            Електрокардіограф "Мідас"</t>
  </si>
  <si>
    <t>45.980,00</t>
  </si>
  <si>
    <t>4.598,02</t>
  </si>
  <si>
    <t>41.381,98</t>
  </si>
  <si>
    <t>10470776</t>
  </si>
  <si>
    <t xml:space="preserve">            Ультразвукова система Lumiti</t>
  </si>
  <si>
    <t>282.028,00</t>
  </si>
  <si>
    <t>28.202,78</t>
  </si>
  <si>
    <t>253.825,22</t>
  </si>
  <si>
    <t>10470778</t>
  </si>
  <si>
    <t xml:space="preserve">            Візок комбінований</t>
  </si>
  <si>
    <t>179,00</t>
  </si>
  <si>
    <t>10470780</t>
  </si>
  <si>
    <t xml:space="preserve">            Система для вакуумної терапії</t>
  </si>
  <si>
    <t>41.454,00</t>
  </si>
  <si>
    <t>4.145,40</t>
  </si>
  <si>
    <t>37.308,60</t>
  </si>
  <si>
    <t>10470782</t>
  </si>
  <si>
    <t xml:space="preserve">            Система рентгенівська діагностична</t>
  </si>
  <si>
    <t>05.06.2022</t>
  </si>
  <si>
    <t>2.500.000,00</t>
  </si>
  <si>
    <t>249.999,98</t>
  </si>
  <si>
    <t>2.250.000,02</t>
  </si>
  <si>
    <t>10470783</t>
  </si>
  <si>
    <t xml:space="preserve">            Мобільна рентген система (Цифровий рентген апарат С-дуга)</t>
  </si>
  <si>
    <t>3.001.000,00</t>
  </si>
  <si>
    <t>300.099,98</t>
  </si>
  <si>
    <t>2.700.900,02</t>
  </si>
  <si>
    <t>10470784</t>
  </si>
  <si>
    <t xml:space="preserve">            Мобільна цифрова діагностична рентгенівська система</t>
  </si>
  <si>
    <t>1.566.820,00</t>
  </si>
  <si>
    <t>156.681,98</t>
  </si>
  <si>
    <t>1.410.138,02</t>
  </si>
  <si>
    <t>10470785</t>
  </si>
  <si>
    <t xml:space="preserve">            Монітор пацієнта Efficia CM-12</t>
  </si>
  <si>
    <t>141.736,00</t>
  </si>
  <si>
    <t>10.630,18</t>
  </si>
  <si>
    <t>131.105,82</t>
  </si>
  <si>
    <t>10470786/1</t>
  </si>
  <si>
    <t>15.08.2022</t>
  </si>
  <si>
    <t>141.737,00</t>
  </si>
  <si>
    <t>11.811,41</t>
  </si>
  <si>
    <t>129.925,59</t>
  </si>
  <si>
    <t>10470787</t>
  </si>
  <si>
    <t xml:space="preserve">            Вага для зважування людей на медичних ліжках</t>
  </si>
  <si>
    <t>49.900,00</t>
  </si>
  <si>
    <t>4.158,31</t>
  </si>
  <si>
    <t>45.741,69</t>
  </si>
  <si>
    <t>10470788</t>
  </si>
  <si>
    <t xml:space="preserve">            Каптограф у комплекті з одноразовими адапторами (3шт)</t>
  </si>
  <si>
    <t>24.10.2022</t>
  </si>
  <si>
    <t>48.452,00</t>
  </si>
  <si>
    <t>3.230,15</t>
  </si>
  <si>
    <t>45.221,85</t>
  </si>
  <si>
    <t>10470789</t>
  </si>
  <si>
    <t>10470790</t>
  </si>
  <si>
    <t xml:space="preserve">            Каптограф у комплекті з одноразовими адапторами (2шт)</t>
  </si>
  <si>
    <t>42.098,00</t>
  </si>
  <si>
    <t>2.806,55</t>
  </si>
  <si>
    <t>39.291,45</t>
  </si>
  <si>
    <t>10470791</t>
  </si>
  <si>
    <t xml:space="preserve">            Шприцевий насос</t>
  </si>
  <si>
    <t>20.155,00</t>
  </si>
  <si>
    <t>1.343,68</t>
  </si>
  <si>
    <t>18.811,32</t>
  </si>
  <si>
    <t>10470792</t>
  </si>
  <si>
    <t xml:space="preserve">            Стіл операційний у складі ортопедична приставка</t>
  </si>
  <si>
    <t>31.10.2022</t>
  </si>
  <si>
    <t>525.370,00</t>
  </si>
  <si>
    <t>35.024,65</t>
  </si>
  <si>
    <t>490.345,35</t>
  </si>
  <si>
    <t>10470793</t>
  </si>
  <si>
    <t>Обласний  бюджет</t>
  </si>
  <si>
    <t xml:space="preserve">            Ширма рентгено-захисна</t>
  </si>
  <si>
    <t>46.200,00</t>
  </si>
  <si>
    <t>3.465,00</t>
  </si>
  <si>
    <t>42.735,00</t>
  </si>
  <si>
    <t>10470794</t>
  </si>
  <si>
    <t xml:space="preserve">            Шлагбаум</t>
  </si>
  <si>
    <t>64.100,00</t>
  </si>
  <si>
    <t>4.807,52</t>
  </si>
  <si>
    <t>59.292,48</t>
  </si>
  <si>
    <t>10470795</t>
  </si>
  <si>
    <t xml:space="preserve">            Апарат УЗД з набором датчиків</t>
  </si>
  <si>
    <t>341.138,00</t>
  </si>
  <si>
    <t>19.899,74</t>
  </si>
  <si>
    <t>321.238,26</t>
  </si>
  <si>
    <t>10470796</t>
  </si>
  <si>
    <t xml:space="preserve">            Перетворювач частоти</t>
  </si>
  <si>
    <t>58.769,00</t>
  </si>
  <si>
    <t>3.428,18</t>
  </si>
  <si>
    <t>55.340,82</t>
  </si>
  <si>
    <t>10470797</t>
  </si>
  <si>
    <t xml:space="preserve">            Універсальне гінекологічне крісло з ел.приводом</t>
  </si>
  <si>
    <t>145.800,00</t>
  </si>
  <si>
    <t>138.510,00</t>
  </si>
  <si>
    <t>10470798</t>
  </si>
  <si>
    <t xml:space="preserve">            Ультразвукова діагностична система СВіt 8 у складі з датчиками</t>
  </si>
  <si>
    <t>1.249.500,00</t>
  </si>
  <si>
    <t>62.475,00</t>
  </si>
  <si>
    <t>1.187.025,00</t>
  </si>
  <si>
    <t>10470799</t>
  </si>
  <si>
    <t xml:space="preserve">            Тренувальний стіл з дітьми з ручним регулюванням висоти</t>
  </si>
  <si>
    <t>01.01.2023</t>
  </si>
  <si>
    <t>95.200,00</t>
  </si>
  <si>
    <t>3.966,65</t>
  </si>
  <si>
    <t>91.233,35</t>
  </si>
  <si>
    <t>10470800</t>
  </si>
  <si>
    <t xml:space="preserve">            Стіл для вправ з дітьми з електр.регул.висоти</t>
  </si>
  <si>
    <t>142.800,00</t>
  </si>
  <si>
    <t>5.950,00</t>
  </si>
  <si>
    <t>136.850,00</t>
  </si>
  <si>
    <t>10470801</t>
  </si>
  <si>
    <t xml:space="preserve">            Таблиця для ручних вправ з опором</t>
  </si>
  <si>
    <t>33.600,00</t>
  </si>
  <si>
    <t>1.400,00</t>
  </si>
  <si>
    <t>32.200,00</t>
  </si>
  <si>
    <t>10470802</t>
  </si>
  <si>
    <t xml:space="preserve">            Трек для навчання ходіння з перешкодами</t>
  </si>
  <si>
    <t>78.120,00</t>
  </si>
  <si>
    <t>3.255,00</t>
  </si>
  <si>
    <t>74.865,00</t>
  </si>
  <si>
    <t>10470803</t>
  </si>
  <si>
    <t xml:space="preserve">            Обладнання для Sling therapy KINESIS</t>
  </si>
  <si>
    <t>399.000,00</t>
  </si>
  <si>
    <t>16.625,00</t>
  </si>
  <si>
    <t>382.375,00</t>
  </si>
  <si>
    <t>10470804</t>
  </si>
  <si>
    <t xml:space="preserve">            Відсмоктувач хірургічний (Аспіратор)</t>
  </si>
  <si>
    <t>32.226,00</t>
  </si>
  <si>
    <t>1.074,20</t>
  </si>
  <si>
    <t>31.151,80</t>
  </si>
  <si>
    <t>10470805</t>
  </si>
  <si>
    <t>10470806</t>
  </si>
  <si>
    <t>32.225,00</t>
  </si>
  <si>
    <t>1.074,16</t>
  </si>
  <si>
    <t>31.150,84</t>
  </si>
  <si>
    <t>10470807</t>
  </si>
  <si>
    <t xml:space="preserve">            Отоскоп / Офтальмоскоп Welch Allyn</t>
  </si>
  <si>
    <t>30.255,00</t>
  </si>
  <si>
    <t>1.008,52</t>
  </si>
  <si>
    <t>29.246,48</t>
  </si>
  <si>
    <t>10470808</t>
  </si>
  <si>
    <t>30.256,00</t>
  </si>
  <si>
    <t>29.247,48</t>
  </si>
  <si>
    <t>10470809</t>
  </si>
  <si>
    <t xml:space="preserve">            Дизельний генератор D 830</t>
  </si>
  <si>
    <t>30.03.2023</t>
  </si>
  <si>
    <t>6.027.748,00</t>
  </si>
  <si>
    <t>150.693,69</t>
  </si>
  <si>
    <t>5.877.054,31</t>
  </si>
  <si>
    <t>10470810</t>
  </si>
  <si>
    <t xml:space="preserve">            Вага-міксер донорської крові </t>
  </si>
  <si>
    <t>40.320,00</t>
  </si>
  <si>
    <t>336,00</t>
  </si>
  <si>
    <t>39.984,00</t>
  </si>
  <si>
    <t>10470811</t>
  </si>
  <si>
    <t xml:space="preserve">            Електрокардіограф Юкард-100</t>
  </si>
  <si>
    <t>01.05.2023</t>
  </si>
  <si>
    <t>71.720,00</t>
  </si>
  <si>
    <t>597,67</t>
  </si>
  <si>
    <t>71.122,33</t>
  </si>
  <si>
    <t>10470812</t>
  </si>
  <si>
    <t xml:space="preserve">            Підйомник пересувний з електричним приводом</t>
  </si>
  <si>
    <t>86.400,00</t>
  </si>
  <si>
    <t>720,00</t>
  </si>
  <si>
    <t>85.680,00</t>
  </si>
  <si>
    <t>10470813</t>
  </si>
  <si>
    <t xml:space="preserve">            Каталка для транспортування хворих</t>
  </si>
  <si>
    <t>548,33</t>
  </si>
  <si>
    <t>65.251,67</t>
  </si>
  <si>
    <t>10470814</t>
  </si>
  <si>
    <t>10470815</t>
  </si>
  <si>
    <t xml:space="preserve">            Ручний плазмоекстрактор</t>
  </si>
  <si>
    <t>32.500,00</t>
  </si>
  <si>
    <t>270,83</t>
  </si>
  <si>
    <t>32.229,17</t>
  </si>
  <si>
    <t>10470816</t>
  </si>
  <si>
    <t xml:space="preserve">            Запаювач трубок</t>
  </si>
  <si>
    <t>119.097,00</t>
  </si>
  <si>
    <t>992,48</t>
  </si>
  <si>
    <t>118.104,52</t>
  </si>
  <si>
    <t>10470817</t>
  </si>
  <si>
    <t xml:space="preserve">            Стерилізатор паровий</t>
  </si>
  <si>
    <t>01.12.1989</t>
  </si>
  <si>
    <t>1.200,00</t>
  </si>
  <si>
    <t>10470818</t>
  </si>
  <si>
    <t xml:space="preserve">            Система ендоскопічної візуалізації в комплекті</t>
  </si>
  <si>
    <t>25.05.2023</t>
  </si>
  <si>
    <t>2.999.745,00</t>
  </si>
  <si>
    <t>24.997,88</t>
  </si>
  <si>
    <t>2.974.747,12</t>
  </si>
  <si>
    <t>10470819</t>
  </si>
  <si>
    <t xml:space="preserve">            Бігова доріжка Vigor</t>
  </si>
  <si>
    <t>01.06.2023</t>
  </si>
  <si>
    <t>130.000,00</t>
  </si>
  <si>
    <t>10470820</t>
  </si>
  <si>
    <t xml:space="preserve">            Велотренажер вертикальний Spirit</t>
  </si>
  <si>
    <t>85.000,00</t>
  </si>
  <si>
    <t>10470821</t>
  </si>
  <si>
    <t>10470822</t>
  </si>
  <si>
    <t>10470823</t>
  </si>
  <si>
    <t xml:space="preserve">            Ліжко реабілітаційне</t>
  </si>
  <si>
    <t>20.000,00</t>
  </si>
  <si>
    <t>166,67</t>
  </si>
  <si>
    <t>19.833,33</t>
  </si>
  <si>
    <t>10470824</t>
  </si>
  <si>
    <t xml:space="preserve">            Реабілітаційний стіл для терапії з електричним регулюванням висоти</t>
  </si>
  <si>
    <t>113.610,00</t>
  </si>
  <si>
    <t>10470825</t>
  </si>
  <si>
    <t xml:space="preserve">            Пристрій для реабілітації MOTO med gracile 12 для ніг та рук</t>
  </si>
  <si>
    <t>383.165,00</t>
  </si>
  <si>
    <t>10470826</t>
  </si>
  <si>
    <t xml:space="preserve">            Стельовий підйомник з підйомним кронштейном,підвісною рейкою</t>
  </si>
  <si>
    <t>249.018,00</t>
  </si>
  <si>
    <t>10470827</t>
  </si>
  <si>
    <t xml:space="preserve">            Вертикалізатор ІзіСтенд Еволв Лардж</t>
  </si>
  <si>
    <t>29.06.2023</t>
  </si>
  <si>
    <t>444.480,00</t>
  </si>
  <si>
    <t>10470832</t>
  </si>
  <si>
    <t xml:space="preserve">            Базовий набір для закритого остеосинтезу</t>
  </si>
  <si>
    <t>10.10.1995</t>
  </si>
  <si>
    <t>5.327,00</t>
  </si>
  <si>
    <t>10470912</t>
  </si>
  <si>
    <t>30.900,00</t>
  </si>
  <si>
    <t>6.438,00</t>
  </si>
  <si>
    <t>24.462,00</t>
  </si>
  <si>
    <t>10470913</t>
  </si>
  <si>
    <t>10470914</t>
  </si>
  <si>
    <t>01.09.2019</t>
  </si>
  <si>
    <t>9.778,00</t>
  </si>
  <si>
    <t>3.859,76</t>
  </si>
  <si>
    <t>5.918,24</t>
  </si>
  <si>
    <t>10470915</t>
  </si>
  <si>
    <t>3.259,76</t>
  </si>
  <si>
    <t>6.518,24</t>
  </si>
  <si>
    <t>10470916</t>
  </si>
  <si>
    <t>10470917</t>
  </si>
  <si>
    <t>10470918</t>
  </si>
  <si>
    <t>10470919</t>
  </si>
  <si>
    <t>10470920</t>
  </si>
  <si>
    <t>10470921</t>
  </si>
  <si>
    <t xml:space="preserve">            Холодильник Дніпро</t>
  </si>
  <si>
    <t>01.04.2005</t>
  </si>
  <si>
    <t>1.990,00</t>
  </si>
  <si>
    <t>10470922</t>
  </si>
  <si>
    <t xml:space="preserve">            Програмно технічний комплекс BALANCE TRAINER</t>
  </si>
  <si>
    <t>159.810,00</t>
  </si>
  <si>
    <t>104710828</t>
  </si>
  <si>
    <t>104710829</t>
  </si>
  <si>
    <t xml:space="preserve">            Електро плита 4х камфорна</t>
  </si>
  <si>
    <t>603,00</t>
  </si>
  <si>
    <t>10480002</t>
  </si>
  <si>
    <t xml:space="preserve">            Електроплита 4-х камфорна</t>
  </si>
  <si>
    <t>602,00</t>
  </si>
  <si>
    <t>10480003</t>
  </si>
  <si>
    <t>10480004</t>
  </si>
  <si>
    <t xml:space="preserve">            Холодильник Норд</t>
  </si>
  <si>
    <t>1.750,00</t>
  </si>
  <si>
    <t>10480004/8</t>
  </si>
  <si>
    <t xml:space="preserve">            Холодильник Мінськ</t>
  </si>
  <si>
    <t>1.050,00</t>
  </si>
  <si>
    <t>10480008</t>
  </si>
  <si>
    <t>1.048,00</t>
  </si>
  <si>
    <t>10480011</t>
  </si>
  <si>
    <t>10480013</t>
  </si>
  <si>
    <t xml:space="preserve">            Електроплита 4х камфорна</t>
  </si>
  <si>
    <t>10480020</t>
  </si>
  <si>
    <t xml:space="preserve">            М"ясорубка електрична</t>
  </si>
  <si>
    <t>01.01.1967</t>
  </si>
  <si>
    <t>222,00</t>
  </si>
  <si>
    <t>10480020/1</t>
  </si>
  <si>
    <t>10480021</t>
  </si>
  <si>
    <t xml:space="preserve">            Картоплечистка</t>
  </si>
  <si>
    <t>01.01.1986</t>
  </si>
  <si>
    <t>10480023</t>
  </si>
  <si>
    <t>10480024</t>
  </si>
  <si>
    <t xml:space="preserve">            Електрична плита</t>
  </si>
  <si>
    <t>01.05.1967</t>
  </si>
  <si>
    <t>10480026</t>
  </si>
  <si>
    <t xml:space="preserve">            Візок вн. корпусний</t>
  </si>
  <si>
    <t>1.228,00</t>
  </si>
  <si>
    <t>10480027</t>
  </si>
  <si>
    <t xml:space="preserve">            Візок вн.корпусний</t>
  </si>
  <si>
    <t>1.226,00</t>
  </si>
  <si>
    <t>10480028</t>
  </si>
  <si>
    <t xml:space="preserve">            Мойка лабораторна</t>
  </si>
  <si>
    <t>202,00</t>
  </si>
  <si>
    <t>10480029/1</t>
  </si>
  <si>
    <t>10480030</t>
  </si>
  <si>
    <t xml:space="preserve">            Стійка для приборів і реактивів</t>
  </si>
  <si>
    <t>212,00</t>
  </si>
  <si>
    <t>10480031</t>
  </si>
  <si>
    <t>10480032</t>
  </si>
  <si>
    <t>10480033</t>
  </si>
  <si>
    <t xml:space="preserve">            Шафа витяжна</t>
  </si>
  <si>
    <t>641,00</t>
  </si>
  <si>
    <t>10480036</t>
  </si>
  <si>
    <t>10480037</t>
  </si>
  <si>
    <t>10480038</t>
  </si>
  <si>
    <t>10480039</t>
  </si>
  <si>
    <t>10480040</t>
  </si>
  <si>
    <t>10480041</t>
  </si>
  <si>
    <t>10480042</t>
  </si>
  <si>
    <t>10480043</t>
  </si>
  <si>
    <t>751,00</t>
  </si>
  <si>
    <t>10480045</t>
  </si>
  <si>
    <t>01.08.1994</t>
  </si>
  <si>
    <t>1.315,00</t>
  </si>
  <si>
    <t>10480049</t>
  </si>
  <si>
    <t>01.12.1994</t>
  </si>
  <si>
    <t>632,00</t>
  </si>
  <si>
    <t>10480052</t>
  </si>
  <si>
    <t>1.316,00</t>
  </si>
  <si>
    <t>10480053</t>
  </si>
  <si>
    <t>10480057</t>
  </si>
  <si>
    <t xml:space="preserve">            Плитка газова з балонами</t>
  </si>
  <si>
    <t>23,00</t>
  </si>
  <si>
    <t>10480063</t>
  </si>
  <si>
    <t xml:space="preserve">            Холодильник Донбас</t>
  </si>
  <si>
    <t>573,00</t>
  </si>
  <si>
    <t>10480063/1</t>
  </si>
  <si>
    <t>10480064</t>
  </si>
  <si>
    <t>10480065</t>
  </si>
  <si>
    <t xml:space="preserve">            Телевізор кольоровий</t>
  </si>
  <si>
    <t>10480066</t>
  </si>
  <si>
    <t xml:space="preserve">            Рентгентрубка</t>
  </si>
  <si>
    <t>9.978,00</t>
  </si>
  <si>
    <t>10480068</t>
  </si>
  <si>
    <t xml:space="preserve">            Пилосос</t>
  </si>
  <si>
    <t>852,00</t>
  </si>
  <si>
    <t>10480068/1</t>
  </si>
  <si>
    <t>14.322,00</t>
  </si>
  <si>
    <t>10480069</t>
  </si>
  <si>
    <t>808,00</t>
  </si>
  <si>
    <t>10480069/1</t>
  </si>
  <si>
    <t>9.200,00</t>
  </si>
  <si>
    <t>10480070</t>
  </si>
  <si>
    <t>633,00</t>
  </si>
  <si>
    <t>10480070/1</t>
  </si>
  <si>
    <t>1.049,00</t>
  </si>
  <si>
    <t>10480070/2</t>
  </si>
  <si>
    <t xml:space="preserve">            Касета медікал</t>
  </si>
  <si>
    <t>10480071</t>
  </si>
  <si>
    <t xml:space="preserve">            Телевізор Електрон</t>
  </si>
  <si>
    <t>991,00</t>
  </si>
  <si>
    <t>10480071/1</t>
  </si>
  <si>
    <t xml:space="preserve">            Касета 24*30</t>
  </si>
  <si>
    <t>6.100,00</t>
  </si>
  <si>
    <t>10480072</t>
  </si>
  <si>
    <t>10480073</t>
  </si>
  <si>
    <t>10480076</t>
  </si>
  <si>
    <t xml:space="preserve">            М"ясорубка </t>
  </si>
  <si>
    <t>01.11.1995</t>
  </si>
  <si>
    <t>1.616,00</t>
  </si>
  <si>
    <t>10480080</t>
  </si>
  <si>
    <t xml:space="preserve">            Прилад для електротерапії б/у</t>
  </si>
  <si>
    <t>01.12.2001</t>
  </si>
  <si>
    <t>8.292,00</t>
  </si>
  <si>
    <t>10480121</t>
  </si>
  <si>
    <t>01.12.2000</t>
  </si>
  <si>
    <t>3.535,00</t>
  </si>
  <si>
    <t>10480168</t>
  </si>
  <si>
    <t>121,00</t>
  </si>
  <si>
    <t>10480190</t>
  </si>
  <si>
    <t>1.795,00</t>
  </si>
  <si>
    <t>10480328</t>
  </si>
  <si>
    <t xml:space="preserve">            Скриня морозильна (дон.каб.)</t>
  </si>
  <si>
    <t>6.978,00</t>
  </si>
  <si>
    <t>10480329</t>
  </si>
  <si>
    <t>01.10.2008</t>
  </si>
  <si>
    <t>1.241,00</t>
  </si>
  <si>
    <t>10480330</t>
  </si>
  <si>
    <t>1.708,00</t>
  </si>
  <si>
    <t>10480331</t>
  </si>
  <si>
    <t xml:space="preserve">            Овочерізка</t>
  </si>
  <si>
    <t>01.08.2008</t>
  </si>
  <si>
    <t>5.864,00</t>
  </si>
  <si>
    <t>10480337</t>
  </si>
  <si>
    <t>1.570,00</t>
  </si>
  <si>
    <t>10480339</t>
  </si>
  <si>
    <t>1.645,00</t>
  </si>
  <si>
    <t>10480341</t>
  </si>
  <si>
    <t xml:space="preserve">            Холодильник Атлант</t>
  </si>
  <si>
    <t>8.480,00</t>
  </si>
  <si>
    <t>5.159,04</t>
  </si>
  <si>
    <t>3.320,96</t>
  </si>
  <si>
    <t>10480346</t>
  </si>
  <si>
    <t>8.400,00</t>
  </si>
  <si>
    <t>5.110,00</t>
  </si>
  <si>
    <t>3.290,00</t>
  </si>
  <si>
    <t>10480347</t>
  </si>
  <si>
    <t xml:space="preserve">            Холодильник BEKO</t>
  </si>
  <si>
    <t>3.038,56</t>
  </si>
  <si>
    <t>1.956,44</t>
  </si>
  <si>
    <t>10480348</t>
  </si>
  <si>
    <t xml:space="preserve">            Плита електрична 6ти камфорна</t>
  </si>
  <si>
    <t>26.500,00</t>
  </si>
  <si>
    <t>10.378,96</t>
  </si>
  <si>
    <t>16.121,04</t>
  </si>
  <si>
    <t>10480351</t>
  </si>
  <si>
    <t xml:space="preserve">            Перетворювач напруги ФОРТ </t>
  </si>
  <si>
    <t>15.02.2019</t>
  </si>
  <si>
    <t>16.560,00</t>
  </si>
  <si>
    <t>6.486,00</t>
  </si>
  <si>
    <t>10.074,00</t>
  </si>
  <si>
    <t>10480352</t>
  </si>
  <si>
    <t xml:space="preserve">            Холодильник </t>
  </si>
  <si>
    <t>7.680,00</t>
  </si>
  <si>
    <t>1.536,00</t>
  </si>
  <si>
    <t>6.144,00</t>
  </si>
  <si>
    <t>10480358</t>
  </si>
  <si>
    <t xml:space="preserve">            Система безперебійного електроживлення</t>
  </si>
  <si>
    <t>600.000,00</t>
  </si>
  <si>
    <t>495.000,00</t>
  </si>
  <si>
    <t>10480360</t>
  </si>
  <si>
    <t>21.140,00</t>
  </si>
  <si>
    <t>2.995,04</t>
  </si>
  <si>
    <t>18.144,96</t>
  </si>
  <si>
    <t>10480361</t>
  </si>
  <si>
    <t>25.320,00</t>
  </si>
  <si>
    <t>3.587,00</t>
  </si>
  <si>
    <t>21.733,00</t>
  </si>
  <si>
    <t>10480362</t>
  </si>
  <si>
    <t xml:space="preserve">            Телевізор Samsung</t>
  </si>
  <si>
    <t>24.540,00</t>
  </si>
  <si>
    <t>2.454,00</t>
  </si>
  <si>
    <t>22.086,00</t>
  </si>
  <si>
    <t>10480363</t>
  </si>
  <si>
    <t xml:space="preserve">            Холодильник для медикаментів</t>
  </si>
  <si>
    <t>2.000,02</t>
  </si>
  <si>
    <t>17.999,98</t>
  </si>
  <si>
    <t>10480364</t>
  </si>
  <si>
    <t xml:space="preserve">            Холодильник з камерою для льоду для зберігання вакцин</t>
  </si>
  <si>
    <t>10.01.2023</t>
  </si>
  <si>
    <t>51.071,00</t>
  </si>
  <si>
    <t>2.127,95</t>
  </si>
  <si>
    <t>48.943,05</t>
  </si>
  <si>
    <t>10480368</t>
  </si>
  <si>
    <t xml:space="preserve">            Світильник операційний</t>
  </si>
  <si>
    <t>10480453</t>
  </si>
  <si>
    <t>01.10.2000</t>
  </si>
  <si>
    <t>7.348,00</t>
  </si>
  <si>
    <t>10480683</t>
  </si>
  <si>
    <t>10.10.2000</t>
  </si>
  <si>
    <t>7.347,00</t>
  </si>
  <si>
    <t>10480686</t>
  </si>
  <si>
    <t>01.12.2009</t>
  </si>
  <si>
    <t>17.283,00</t>
  </si>
  <si>
    <t>10480687</t>
  </si>
  <si>
    <t>10480688</t>
  </si>
  <si>
    <t>10480689</t>
  </si>
  <si>
    <t>10480690</t>
  </si>
  <si>
    <t>17.285,00</t>
  </si>
  <si>
    <t>10480691</t>
  </si>
  <si>
    <t xml:space="preserve">            Каталка медична</t>
  </si>
  <si>
    <t>16.918,00</t>
  </si>
  <si>
    <t>4.370,76</t>
  </si>
  <si>
    <t>12.547,24</t>
  </si>
  <si>
    <t>10480692</t>
  </si>
  <si>
    <t>9.779,00</t>
  </si>
  <si>
    <t>10480693</t>
  </si>
  <si>
    <t>10480694</t>
  </si>
  <si>
    <t xml:space="preserve">            Протипролежневий матрас</t>
  </si>
  <si>
    <t>27.937,00</t>
  </si>
  <si>
    <t>9.777,72</t>
  </si>
  <si>
    <t>18.159,28</t>
  </si>
  <si>
    <t>10480746</t>
  </si>
  <si>
    <t xml:space="preserve">            Насос для протипролежневого матраса</t>
  </si>
  <si>
    <t>10480747</t>
  </si>
  <si>
    <t>10480748</t>
  </si>
  <si>
    <t>10480749</t>
  </si>
  <si>
    <t>10480750</t>
  </si>
  <si>
    <t>10480751</t>
  </si>
  <si>
    <t>10480752</t>
  </si>
  <si>
    <t>10480753</t>
  </si>
  <si>
    <t>10480754</t>
  </si>
  <si>
    <t xml:space="preserve">            Лічильник холодної води</t>
  </si>
  <si>
    <t>42.910,00</t>
  </si>
  <si>
    <t>15.375,96</t>
  </si>
  <si>
    <t>27.534,04</t>
  </si>
  <si>
    <t>10480755</t>
  </si>
  <si>
    <t>10480756</t>
  </si>
  <si>
    <t xml:space="preserve">            Факс</t>
  </si>
  <si>
    <t>1.962,00</t>
  </si>
  <si>
    <t>10480757</t>
  </si>
  <si>
    <t>01.12.1999</t>
  </si>
  <si>
    <t>10480758</t>
  </si>
  <si>
    <t xml:space="preserve">            Пилосос Ракета</t>
  </si>
  <si>
    <t>01.12.1997</t>
  </si>
  <si>
    <t>710,00</t>
  </si>
  <si>
    <t>10480759</t>
  </si>
  <si>
    <t>10480760</t>
  </si>
  <si>
    <t>28.03.2022</t>
  </si>
  <si>
    <t>3.090,00</t>
  </si>
  <si>
    <t>27.810,00</t>
  </si>
  <si>
    <t>10480761</t>
  </si>
  <si>
    <t>10480762</t>
  </si>
  <si>
    <t>10480763</t>
  </si>
  <si>
    <t>10480764</t>
  </si>
  <si>
    <t>10480765</t>
  </si>
  <si>
    <t>10480766</t>
  </si>
  <si>
    <t>57.915,00</t>
  </si>
  <si>
    <t>10480830</t>
  </si>
  <si>
    <t xml:space="preserve">            Дзеркало коригуюче для реабілітації-одинарне</t>
  </si>
  <si>
    <t>28.014,00</t>
  </si>
  <si>
    <t>10480831</t>
  </si>
  <si>
    <t xml:space="preserve">            Пристрій для реабілітації МОТОmed loop.la</t>
  </si>
  <si>
    <t>351.246,00</t>
  </si>
  <si>
    <t>10480833</t>
  </si>
  <si>
    <t xml:space="preserve">            Сходи для відновлення навиків ходьби з похилою рампою</t>
  </si>
  <si>
    <t>89.334,00</t>
  </si>
  <si>
    <t>10480834</t>
  </si>
  <si>
    <t xml:space="preserve">            Сходи для відновлення навиків ходьби</t>
  </si>
  <si>
    <t>94.500,00</t>
  </si>
  <si>
    <t>10480835</t>
  </si>
  <si>
    <t xml:space="preserve">            Пристрій для фіксації дітей раннього віку та глиб.недон.немовлят "Оніко"</t>
  </si>
  <si>
    <t>30.06.2023</t>
  </si>
  <si>
    <t>139.880,00</t>
  </si>
  <si>
    <t>10480836</t>
  </si>
  <si>
    <t xml:space="preserve">            Крісло колісне багатофункціональне</t>
  </si>
  <si>
    <t>34.630,00</t>
  </si>
  <si>
    <t>10480837</t>
  </si>
  <si>
    <t>10480838</t>
  </si>
  <si>
    <t xml:space="preserve">            Крісло колісне багатофункціональне реклайнер</t>
  </si>
  <si>
    <t>19.132,00</t>
  </si>
  <si>
    <t>10480839</t>
  </si>
  <si>
    <t>10480840</t>
  </si>
  <si>
    <t xml:space="preserve">            Крісло колісне активного типу</t>
  </si>
  <si>
    <t>30.963,00</t>
  </si>
  <si>
    <t>10480841</t>
  </si>
  <si>
    <t>10480842</t>
  </si>
  <si>
    <t xml:space="preserve">            Дзеркало ортопедичне </t>
  </si>
  <si>
    <t>24.355,00</t>
  </si>
  <si>
    <t>10480843</t>
  </si>
  <si>
    <t xml:space="preserve">            Монітор пацієнта FAZZINI</t>
  </si>
  <si>
    <t>29.08.2023</t>
  </si>
  <si>
    <t>32.103,00</t>
  </si>
  <si>
    <t>10480844</t>
  </si>
  <si>
    <t xml:space="preserve">            Комплекс електроенцефалографічний комп'ютерний</t>
  </si>
  <si>
    <t>30.08.2023</t>
  </si>
  <si>
    <t>205.800,00</t>
  </si>
  <si>
    <t>10480845</t>
  </si>
  <si>
    <t xml:space="preserve">            Воскотопка "Аверон"</t>
  </si>
  <si>
    <t>1.417,00</t>
  </si>
  <si>
    <t>10490008/12</t>
  </si>
  <si>
    <t xml:space="preserve">            Електрошпатель</t>
  </si>
  <si>
    <t>1.461,00</t>
  </si>
  <si>
    <t>10490009/12</t>
  </si>
  <si>
    <t xml:space="preserve">            Конвектор</t>
  </si>
  <si>
    <t>1.505,00</t>
  </si>
  <si>
    <t>1.376,87</t>
  </si>
  <si>
    <t>128,13</t>
  </si>
  <si>
    <t>10490066/12</t>
  </si>
  <si>
    <t>1.690,00</t>
  </si>
  <si>
    <t>1.416,73</t>
  </si>
  <si>
    <t>273,27</t>
  </si>
  <si>
    <t>10490068/12</t>
  </si>
  <si>
    <t>10490069/12</t>
  </si>
  <si>
    <t xml:space="preserve">            Набір столів сірий (3 шт)</t>
  </si>
  <si>
    <t>2.633,00</t>
  </si>
  <si>
    <t>10490101/12</t>
  </si>
  <si>
    <t>2.214,00</t>
  </si>
  <si>
    <t>10490102/12</t>
  </si>
  <si>
    <t>10490103/12</t>
  </si>
  <si>
    <t>10490104/12</t>
  </si>
  <si>
    <t xml:space="preserve">            Мікромотор Маратон</t>
  </si>
  <si>
    <t>2.227,00</t>
  </si>
  <si>
    <t>10490105</t>
  </si>
  <si>
    <t>7.000,00</t>
  </si>
  <si>
    <t>1.574,98</t>
  </si>
  <si>
    <t>5.425,02</t>
  </si>
  <si>
    <t>10490109/12</t>
  </si>
  <si>
    <t xml:space="preserve">            Багатофункціональна установка МІТ-11</t>
  </si>
  <si>
    <t>22.680,00</t>
  </si>
  <si>
    <t>7.371,00</t>
  </si>
  <si>
    <t>15.309,00</t>
  </si>
  <si>
    <t>10490110/12</t>
  </si>
  <si>
    <t xml:space="preserve">            Газовий водонагрівач (бойлер)</t>
  </si>
  <si>
    <t>8.000,00</t>
  </si>
  <si>
    <t>1.400,02</t>
  </si>
  <si>
    <t>6.599,98</t>
  </si>
  <si>
    <t>10490112/12</t>
  </si>
  <si>
    <t xml:space="preserve">            Холодильник низькотемпературний (дон.к-т)</t>
  </si>
  <si>
    <t>01.08.1999</t>
  </si>
  <si>
    <t>7.966,00</t>
  </si>
  <si>
    <t>10490361</t>
  </si>
  <si>
    <t>Додаток 3 до передавального акту</t>
  </si>
  <si>
    <t>КНП "Стрийська центральна районна лікарня"</t>
  </si>
  <si>
    <t>Рахунок 105</t>
  </si>
  <si>
    <t>2.110.720,00</t>
  </si>
  <si>
    <t>1.053.297,00</t>
  </si>
  <si>
    <t>1.057.423,00</t>
  </si>
  <si>
    <t xml:space="preserve">    105</t>
  </si>
  <si>
    <t xml:space="preserve">            Автомобіль Опель-Комбо</t>
  </si>
  <si>
    <t>141.652,00</t>
  </si>
  <si>
    <t>кошти державного бюджету</t>
  </si>
  <si>
    <t>82.250,00</t>
  </si>
  <si>
    <t xml:space="preserve">            Автомобіль  ГАЗ 2705-757</t>
  </si>
  <si>
    <t>01.09.2017</t>
  </si>
  <si>
    <t>599.900,00</t>
  </si>
  <si>
    <t>223.993,00</t>
  </si>
  <si>
    <t>375.907,00</t>
  </si>
  <si>
    <t xml:space="preserve">            Автомобіль Рено Дастер</t>
  </si>
  <si>
    <t>422.000,00</t>
  </si>
  <si>
    <t>81.242,00</t>
  </si>
  <si>
    <t>340.758,00</t>
  </si>
  <si>
    <t xml:space="preserve">            Автомобіль ШМД Рено Трафік</t>
  </si>
  <si>
    <t>442.918,00</t>
  </si>
  <si>
    <t>Додаток  4 до передавального акту</t>
  </si>
  <si>
    <t xml:space="preserve">        Автомобіль    УАЗ 3374195</t>
  </si>
  <si>
    <t xml:space="preserve">КНП "Стрийська центральна районна лікарня"   109рахунок </t>
  </si>
  <si>
    <t>65.437,00</t>
  </si>
  <si>
    <t xml:space="preserve">    109</t>
  </si>
  <si>
    <t>Проектно-кошторисна документація</t>
  </si>
  <si>
    <t>Додаток 6 до передавального акту</t>
  </si>
  <si>
    <t>Вiдомiсть залишкiв на дату 01.09.2023</t>
  </si>
  <si>
    <t>Номенклатура</t>
  </si>
  <si>
    <t>Од. вим.</t>
  </si>
  <si>
    <t xml:space="preserve">Рах. </t>
  </si>
  <si>
    <t>Кількість</t>
  </si>
  <si>
    <t>Сума</t>
  </si>
  <si>
    <t>Залишкова вартість</t>
  </si>
  <si>
    <t>Всього:</t>
  </si>
  <si>
    <t>7914.500</t>
  </si>
  <si>
    <t>2: Поліклінічне відділення</t>
  </si>
  <si>
    <t>436.000</t>
  </si>
  <si>
    <t>112: Бабій Г.С.</t>
  </si>
  <si>
    <t xml:space="preserve">117.0001: Рушники махрові </t>
  </si>
  <si>
    <t>30.000</t>
  </si>
  <si>
    <t>5.000</t>
  </si>
  <si>
    <t>2.000</t>
  </si>
  <si>
    <t>117.0002: Одіяла дорослі</t>
  </si>
  <si>
    <t>4.000</t>
  </si>
  <si>
    <t>11.000</t>
  </si>
  <si>
    <t>117.0003: Підодіяльник</t>
  </si>
  <si>
    <t>12.000</t>
  </si>
  <si>
    <t>20.000</t>
  </si>
  <si>
    <t>117.0004: Наволочки</t>
  </si>
  <si>
    <t>13.000</t>
  </si>
  <si>
    <t>31.000</t>
  </si>
  <si>
    <t>117.0005: Простині</t>
  </si>
  <si>
    <t>29.000</t>
  </si>
  <si>
    <t>117.0006: Бахіли</t>
  </si>
  <si>
    <t>1.000</t>
  </si>
  <si>
    <t>117.0007: Халат медичний</t>
  </si>
  <si>
    <t>117.0008: Одіяло дитяче</t>
  </si>
  <si>
    <t>3.000</t>
  </si>
  <si>
    <t>117.0009: Наволочки тюф.</t>
  </si>
  <si>
    <t>15.000</t>
  </si>
  <si>
    <t>117.0010: Ширма</t>
  </si>
  <si>
    <t>117.0011: Халати противочумні</t>
  </si>
  <si>
    <t>117.0012: Костюми противочумні</t>
  </si>
  <si>
    <t>117.0013: Чоботи резинові</t>
  </si>
  <si>
    <t>117.0014: Матраци</t>
  </si>
  <si>
    <t>117.0015: Подушки</t>
  </si>
  <si>
    <t>22.000</t>
  </si>
  <si>
    <t>117.0016: Комплект постільної білизни</t>
  </si>
  <si>
    <t>16.000</t>
  </si>
  <si>
    <t>117.0017: Підковдра</t>
  </si>
  <si>
    <t>117.0018: Рушники</t>
  </si>
  <si>
    <t>10.000</t>
  </si>
  <si>
    <t>85.000</t>
  </si>
  <si>
    <t xml:space="preserve">117.0019: Футболки </t>
  </si>
  <si>
    <t>117.0020: Наматрацник</t>
  </si>
  <si>
    <t>117.0023: Тонка ковдра</t>
  </si>
  <si>
    <t>117.0044: Ковдра</t>
  </si>
  <si>
    <t>117.0047: Покривало</t>
  </si>
  <si>
    <t>117.0056: Подушки малі</t>
  </si>
  <si>
    <t>117.0070: Одіяло тепле</t>
  </si>
  <si>
    <t>3: Неврологічне відділення</t>
  </si>
  <si>
    <t>442.000</t>
  </si>
  <si>
    <t>10: Головко Галина Василівна</t>
  </si>
  <si>
    <t>406.000</t>
  </si>
  <si>
    <t>8.000</t>
  </si>
  <si>
    <t>28.000</t>
  </si>
  <si>
    <t>32.000</t>
  </si>
  <si>
    <t>26.000</t>
  </si>
  <si>
    <t>7.000</t>
  </si>
  <si>
    <t>6.000</t>
  </si>
  <si>
    <t>117.0021: Коврик</t>
  </si>
  <si>
    <t>117.0022: Халат жіночий</t>
  </si>
  <si>
    <t>117.0031: Мішки</t>
  </si>
  <si>
    <t>117.0036: Пеленки</t>
  </si>
  <si>
    <t>117.0071: Матрас проти пролежнів</t>
  </si>
  <si>
    <t>36.000</t>
  </si>
  <si>
    <t>4: ЛОР відділення</t>
  </si>
  <si>
    <t>241.000</t>
  </si>
  <si>
    <t>193: Ковальська Ольга</t>
  </si>
  <si>
    <t>17.000</t>
  </si>
  <si>
    <t>117.0025: Халат прогулочний</t>
  </si>
  <si>
    <t>117.0026: Рушник вафельний</t>
  </si>
  <si>
    <t>117.0027: Сорочки жіночі</t>
  </si>
  <si>
    <t>5: Травматологічне відділення</t>
  </si>
  <si>
    <t>467.000</t>
  </si>
  <si>
    <t>102: Шпір А.</t>
  </si>
  <si>
    <t>221.0509: Матрас</t>
  </si>
  <si>
    <t>44.000</t>
  </si>
  <si>
    <t>34.000</t>
  </si>
  <si>
    <t>50.000</t>
  </si>
  <si>
    <t>18.000</t>
  </si>
  <si>
    <t>117.0032: Куртка біла медична</t>
  </si>
  <si>
    <t>117.0038: Батнік</t>
  </si>
  <si>
    <t>40.000</t>
  </si>
  <si>
    <t>6: Терапевтичне відділення</t>
  </si>
  <si>
    <t>1161.000</t>
  </si>
  <si>
    <t>93: Болеста О.</t>
  </si>
  <si>
    <t>37.000</t>
  </si>
  <si>
    <t>9.000</t>
  </si>
  <si>
    <t>42.000</t>
  </si>
  <si>
    <t>47.000</t>
  </si>
  <si>
    <t>147.000</t>
  </si>
  <si>
    <t>51.000</t>
  </si>
  <si>
    <t>19.000</t>
  </si>
  <si>
    <t>80.000</t>
  </si>
  <si>
    <t>117.0024: Підштаники</t>
  </si>
  <si>
    <t>117.0028: Тюль</t>
  </si>
  <si>
    <t>117.0029: Скатертина</t>
  </si>
  <si>
    <t>117.0030: Штори</t>
  </si>
  <si>
    <t>117.0033: Штани медичні</t>
  </si>
  <si>
    <t>117.0034: Одіяла шерстяні</t>
  </si>
  <si>
    <t>117.0037: Труси чоловічі</t>
  </si>
  <si>
    <t>117.0039: Штани</t>
  </si>
  <si>
    <t>117.0040: Кофти тонкі</t>
  </si>
  <si>
    <t>7: Операційний блок</t>
  </si>
  <si>
    <t>691.200</t>
  </si>
  <si>
    <t>111: Чорнописька Д.В.</t>
  </si>
  <si>
    <t>27.000</t>
  </si>
  <si>
    <t>49.000</t>
  </si>
  <si>
    <t>330.000</t>
  </si>
  <si>
    <t>117.0042: Сорочки дитячі</t>
  </si>
  <si>
    <t>117.0045: Медичний одяг</t>
  </si>
  <si>
    <t>117.0046: Сорочка піжамна</t>
  </si>
  <si>
    <t>117.0048: Салфетки</t>
  </si>
  <si>
    <t>25.000</t>
  </si>
  <si>
    <t>117.0049: Покриття д/підлоги</t>
  </si>
  <si>
    <t>м</t>
  </si>
  <si>
    <t>7.200</t>
  </si>
  <si>
    <t>8: Хірургічне відділення</t>
  </si>
  <si>
    <t>1022.000</t>
  </si>
  <si>
    <t>76.000</t>
  </si>
  <si>
    <t>52.000</t>
  </si>
  <si>
    <t>14.000</t>
  </si>
  <si>
    <t>63.000</t>
  </si>
  <si>
    <t>78.000</t>
  </si>
  <si>
    <t>24.000</t>
  </si>
  <si>
    <t>117.0041: Рушники лляні</t>
  </si>
  <si>
    <t>67.000</t>
  </si>
  <si>
    <t>117.0050: Рушникове полотно</t>
  </si>
  <si>
    <t>70.000</t>
  </si>
  <si>
    <t>9: Педіатричне відділення</t>
  </si>
  <si>
    <t>708.000</t>
  </si>
  <si>
    <t>92: Гиряк Н.І.</t>
  </si>
  <si>
    <t>23.000</t>
  </si>
  <si>
    <t>45.000</t>
  </si>
  <si>
    <t>60.000</t>
  </si>
  <si>
    <t>117.0035: Плед</t>
  </si>
  <si>
    <t>117.0051: Підодіяльник дитячий</t>
  </si>
  <si>
    <t>117.0052: Наволочки дитячі</t>
  </si>
  <si>
    <t>117.0053: Простині дитячі</t>
  </si>
  <si>
    <t>117.0054: Коци дитячі</t>
  </si>
  <si>
    <t>117.0055: Матрас на пеленальний столик</t>
  </si>
  <si>
    <t>117.0057: Пледи дитячі</t>
  </si>
  <si>
    <t>117.0062: Простирадло флісове синє</t>
  </si>
  <si>
    <t>11: Відділення анестезіології та інтенсивної терапії</t>
  </si>
  <si>
    <t>421.000</t>
  </si>
  <si>
    <t>101: Гладій М.Б.</t>
  </si>
  <si>
    <t>117.0058: Халат байковий</t>
  </si>
  <si>
    <t>12: Відділення невідкладної медичної допомоги</t>
  </si>
  <si>
    <t>369.000</t>
  </si>
  <si>
    <t>106: Скляр Г.</t>
  </si>
  <si>
    <t>55.000</t>
  </si>
  <si>
    <t>117.0060: Сорочка чоловіча</t>
  </si>
  <si>
    <t>117.0061: Піжама</t>
  </si>
  <si>
    <t>25: Урологічне відділення</t>
  </si>
  <si>
    <t>846.000</t>
  </si>
  <si>
    <t>113: Задорожна Г.</t>
  </si>
  <si>
    <t>41.000</t>
  </si>
  <si>
    <t>43.000</t>
  </si>
  <si>
    <t>21.000</t>
  </si>
  <si>
    <t>73.000</t>
  </si>
  <si>
    <t>89.000</t>
  </si>
  <si>
    <t>55: Баклабараторія</t>
  </si>
  <si>
    <t>94.000</t>
  </si>
  <si>
    <t>108: Бандера Галина Юріївна</t>
  </si>
  <si>
    <t>57: Діагностичне відділення</t>
  </si>
  <si>
    <t>158: Луцик Оксана Степанівна</t>
  </si>
  <si>
    <t>59: Автоклавна</t>
  </si>
  <si>
    <t>94: Хомин Я.</t>
  </si>
  <si>
    <t>117.0068: Куртка тепла</t>
  </si>
  <si>
    <t>65: Господарська частина</t>
  </si>
  <si>
    <t>89: Гошко Семен Михайлович</t>
  </si>
  <si>
    <t>117.0063: Костюм робочий</t>
  </si>
  <si>
    <t>117.0064: Комбінезон робочий</t>
  </si>
  <si>
    <t>67: Кабінет швеї</t>
  </si>
  <si>
    <t>11.300</t>
  </si>
  <si>
    <t>104: Пиріг О.</t>
  </si>
  <si>
    <t>4.300</t>
  </si>
  <si>
    <t>117.0059: Палас</t>
  </si>
  <si>
    <t>68: харчоблок</t>
  </si>
  <si>
    <t>87.000</t>
  </si>
  <si>
    <t>38: Сідельник О.Я.</t>
  </si>
  <si>
    <t>33.000</t>
  </si>
  <si>
    <t>70: Лабораторія</t>
  </si>
  <si>
    <t>109: Білова Галина Робертівна</t>
  </si>
  <si>
    <t>72: Склад Білань</t>
  </si>
  <si>
    <t>103.000</t>
  </si>
  <si>
    <t>115: Білань Людмила Григорівна</t>
  </si>
  <si>
    <t>117.0069: Костюм Гравістот</t>
  </si>
  <si>
    <t>77: Дитяча консультація</t>
  </si>
  <si>
    <t>57.000</t>
  </si>
  <si>
    <t>153: Сосна Зоряна Володимирівна</t>
  </si>
  <si>
    <t>78: Адміністрація</t>
  </si>
  <si>
    <t>157: Щупак Любов Іванівна</t>
  </si>
  <si>
    <t>90: Реабілітаційне відділення</t>
  </si>
  <si>
    <t>629.000</t>
  </si>
  <si>
    <t>187: Кравчук М.</t>
  </si>
  <si>
    <t>82.000</t>
  </si>
  <si>
    <t>Додаток 8 до передавального акту</t>
  </si>
  <si>
    <t xml:space="preserve"> за рахунком 11/112/1</t>
  </si>
  <si>
    <t xml:space="preserve"> за рахунком 20/201</t>
  </si>
  <si>
    <t>5429.877</t>
  </si>
  <si>
    <t>14: Харчоблок</t>
  </si>
  <si>
    <t>24: Борщ Оксана Михайлівна</t>
  </si>
  <si>
    <t>201.12.0002: Молоко</t>
  </si>
  <si>
    <t>кг</t>
  </si>
  <si>
    <t>20/201/12</t>
  </si>
  <si>
    <t>64.050</t>
  </si>
  <si>
    <t>2175.18</t>
  </si>
  <si>
    <t>201.12.0032: Масло вершкове</t>
  </si>
  <si>
    <t>18.300</t>
  </si>
  <si>
    <t>4575.00</t>
  </si>
  <si>
    <t>201.12.0004: Олія рафінована</t>
  </si>
  <si>
    <t>80.260</t>
  </si>
  <si>
    <t>6822.10</t>
  </si>
  <si>
    <t>201.12.0005: Сіль</t>
  </si>
  <si>
    <t>27.630</t>
  </si>
  <si>
    <t>519.44</t>
  </si>
  <si>
    <t>201.12.0006: Борошно</t>
  </si>
  <si>
    <t>20/201/14</t>
  </si>
  <si>
    <t>540.240</t>
  </si>
  <si>
    <t>8103.60</t>
  </si>
  <si>
    <t>201.12.0007: Томат</t>
  </si>
  <si>
    <t>9.140</t>
  </si>
  <si>
    <t>1206.48</t>
  </si>
  <si>
    <t>201.12.0008: Крупа рисова</t>
  </si>
  <si>
    <t>98.740</t>
  </si>
  <si>
    <t>5924.40</t>
  </si>
  <si>
    <t>201.12.0009: Крупа манна</t>
  </si>
  <si>
    <t>33.350</t>
  </si>
  <si>
    <t>717.02</t>
  </si>
  <si>
    <t>201.12.0010: Крупа гречана</t>
  </si>
  <si>
    <t>126.600</t>
  </si>
  <si>
    <t>9874.80</t>
  </si>
  <si>
    <t>201.12.0011: Картопля</t>
  </si>
  <si>
    <t>1176.250</t>
  </si>
  <si>
    <t>201.12.0012: Буряк</t>
  </si>
  <si>
    <t>473.250</t>
  </si>
  <si>
    <t>4259.25</t>
  </si>
  <si>
    <t>201.12.0013: Капуста</t>
  </si>
  <si>
    <t>346.070</t>
  </si>
  <si>
    <t>3114.63</t>
  </si>
  <si>
    <t>201.12.0014: Чай</t>
  </si>
  <si>
    <t>5.921</t>
  </si>
  <si>
    <t>1924.28</t>
  </si>
  <si>
    <t>201.12.0015: Цукор</t>
  </si>
  <si>
    <t>78.650</t>
  </si>
  <si>
    <t>2862.86</t>
  </si>
  <si>
    <t>201.12.0016: Макарон</t>
  </si>
  <si>
    <t>110.350</t>
  </si>
  <si>
    <t>3961.52</t>
  </si>
  <si>
    <t>201.12.0018: Горох</t>
  </si>
  <si>
    <t>19.450</t>
  </si>
  <si>
    <t>429.45</t>
  </si>
  <si>
    <t>201.12.0019: Оцет</t>
  </si>
  <si>
    <t>л</t>
  </si>
  <si>
    <t>63.950</t>
  </si>
  <si>
    <t>1253.42</t>
  </si>
  <si>
    <t>201.12.0020: Яйце</t>
  </si>
  <si>
    <t>1160.000</t>
  </si>
  <si>
    <t>7656.00</t>
  </si>
  <si>
    <t>201.12.0021: Пшоно</t>
  </si>
  <si>
    <t>29.640</t>
  </si>
  <si>
    <t>889.20</t>
  </si>
  <si>
    <t>201.12.0022: Крупа перлова</t>
  </si>
  <si>
    <t>28.800</t>
  </si>
  <si>
    <t>633.60</t>
  </si>
  <si>
    <t>201.12.0023: Крупа пшенична</t>
  </si>
  <si>
    <t>42.540</t>
  </si>
  <si>
    <t>765.72</t>
  </si>
  <si>
    <t>201.12.0024: Сир твердий</t>
  </si>
  <si>
    <t>201.12.0025: Морква</t>
  </si>
  <si>
    <t>188.450</t>
  </si>
  <si>
    <t>3392.10</t>
  </si>
  <si>
    <t>201.12.0026: Цибуля</t>
  </si>
  <si>
    <t>279.600</t>
  </si>
  <si>
    <t>8388.00</t>
  </si>
  <si>
    <t>201.12.0027: Печиво</t>
  </si>
  <si>
    <t>30.700</t>
  </si>
  <si>
    <t>2529.68</t>
  </si>
  <si>
    <t>201.12.0028: Крупа вівсяна</t>
  </si>
  <si>
    <t>70.110</t>
  </si>
  <si>
    <t>2033.19</t>
  </si>
  <si>
    <t>201.12.0029: Риба</t>
  </si>
  <si>
    <t>9.580</t>
  </si>
  <si>
    <t>1408.26</t>
  </si>
  <si>
    <t>201.12.0030: Птиця</t>
  </si>
  <si>
    <t>50.179</t>
  </si>
  <si>
    <t>4260.08</t>
  </si>
  <si>
    <t>201.12.0033: Огірки</t>
  </si>
  <si>
    <t>93.590</t>
  </si>
  <si>
    <t>1403.85</t>
  </si>
  <si>
    <t>201.12.0041: Джем (0,330гр)</t>
  </si>
  <si>
    <t>61.900</t>
  </si>
  <si>
    <t>18757.58</t>
  </si>
  <si>
    <t xml:space="preserve">201.12.0044: Сардельки </t>
  </si>
  <si>
    <t>6.995</t>
  </si>
  <si>
    <t>1091.22</t>
  </si>
  <si>
    <t>201.12.0045: Кефір</t>
  </si>
  <si>
    <t>11.600</t>
  </si>
  <si>
    <t>545.20</t>
  </si>
  <si>
    <t>201.12.0046: Сир кисломолочний</t>
  </si>
  <si>
    <t>5.140</t>
  </si>
  <si>
    <t>812.11</t>
  </si>
  <si>
    <t>201.12.0047: Сметана</t>
  </si>
  <si>
    <t>1.507</t>
  </si>
  <si>
    <t>138.65</t>
  </si>
  <si>
    <t>201.12.0048: Помідор</t>
  </si>
  <si>
    <t>68.650</t>
  </si>
  <si>
    <t>1029.75</t>
  </si>
  <si>
    <t>Додаток 9 до передавального акту</t>
  </si>
  <si>
    <t xml:space="preserve"> за рахунком 22</t>
  </si>
  <si>
    <t>Ціна</t>
  </si>
  <si>
    <t>6522.460</t>
  </si>
  <si>
    <t>1194403.73</t>
  </si>
  <si>
    <t>1: Склад</t>
  </si>
  <si>
    <t>1652.00</t>
  </si>
  <si>
    <t>176: Новак Орися Стефанівна</t>
  </si>
  <si>
    <t>221.0005: Гігрометр</t>
  </si>
  <si>
    <t>22/0/1</t>
  </si>
  <si>
    <t>79.00000</t>
  </si>
  <si>
    <t>79.00</t>
  </si>
  <si>
    <t>221.0061: Штамп</t>
  </si>
  <si>
    <t>428.00000</t>
  </si>
  <si>
    <t>428.00</t>
  </si>
  <si>
    <t>221.0462: Блок безперебійного живлення</t>
  </si>
  <si>
    <t>680.00000</t>
  </si>
  <si>
    <t>680.00</t>
  </si>
  <si>
    <t>221.0517: Катридж для принтера</t>
  </si>
  <si>
    <t>465.00000</t>
  </si>
  <si>
    <t>465.00</t>
  </si>
  <si>
    <t>818.000</t>
  </si>
  <si>
    <t>12: Яцик Лілія Ігорівна</t>
  </si>
  <si>
    <t>720.000</t>
  </si>
  <si>
    <t>363136.05</t>
  </si>
  <si>
    <t>221.0001: Ходулі</t>
  </si>
  <si>
    <t>23.12000</t>
  </si>
  <si>
    <t>23.12</t>
  </si>
  <si>
    <t>221.0002: Бікс</t>
  </si>
  <si>
    <t>338.00000</t>
  </si>
  <si>
    <t>3380.00</t>
  </si>
  <si>
    <t>221.0003: Ножниці</t>
  </si>
  <si>
    <t>34.57500</t>
  </si>
  <si>
    <t>414.90</t>
  </si>
  <si>
    <t>221.0004: Штатив</t>
  </si>
  <si>
    <t>115.00000</t>
  </si>
  <si>
    <t>115.00</t>
  </si>
  <si>
    <t>63.14000</t>
  </si>
  <si>
    <t>221.0006: Стетофонендоскоп</t>
  </si>
  <si>
    <t>146.00000</t>
  </si>
  <si>
    <t>146.00</t>
  </si>
  <si>
    <t>221.0007: Пінцет</t>
  </si>
  <si>
    <t>40.00133</t>
  </si>
  <si>
    <t>600.02</t>
  </si>
  <si>
    <t>221.0008: Ємкості для замочування</t>
  </si>
  <si>
    <t>377.50000</t>
  </si>
  <si>
    <t>1510.00</t>
  </si>
  <si>
    <t>221.0009: Тонометр</t>
  </si>
  <si>
    <t>226.00000</t>
  </si>
  <si>
    <t>1130.00</t>
  </si>
  <si>
    <t>221.0010: Затискач</t>
  </si>
  <si>
    <t>62.41167</t>
  </si>
  <si>
    <t>374.47</t>
  </si>
  <si>
    <t>221.0011: Зеркало носове</t>
  </si>
  <si>
    <t>241.00000</t>
  </si>
  <si>
    <t>2169.00</t>
  </si>
  <si>
    <t>221.0012: Бікс КСК-6</t>
  </si>
  <si>
    <t>360.50000</t>
  </si>
  <si>
    <t>721.00</t>
  </si>
  <si>
    <t>221.0013: Бікс КСК-3</t>
  </si>
  <si>
    <t>105.95000</t>
  </si>
  <si>
    <t>211.90</t>
  </si>
  <si>
    <t>221.0014: Ручка для скальпеля</t>
  </si>
  <si>
    <t>29.00000</t>
  </si>
  <si>
    <t>29.00</t>
  </si>
  <si>
    <t>221.0015: Пінцет вушний</t>
  </si>
  <si>
    <t>110.00000</t>
  </si>
  <si>
    <t>220.00</t>
  </si>
  <si>
    <t>221.0016: Розширювач</t>
  </si>
  <si>
    <t>60.00000</t>
  </si>
  <si>
    <t>120.00</t>
  </si>
  <si>
    <t>221.0017: Світильник бактерецидний</t>
  </si>
  <si>
    <t>552.12286</t>
  </si>
  <si>
    <t>3864.86</t>
  </si>
  <si>
    <t>221.0018: Голкотримач</t>
  </si>
  <si>
    <t>42.98875</t>
  </si>
  <si>
    <t>343.91</t>
  </si>
  <si>
    <t>221.0019: Підставка під бікс</t>
  </si>
  <si>
    <t>11.40000</t>
  </si>
  <si>
    <t>11.40</t>
  </si>
  <si>
    <t>221.0021: Корцанг</t>
  </si>
  <si>
    <t>69.50000</t>
  </si>
  <si>
    <t>278.00</t>
  </si>
  <si>
    <t>221.0022: Шина Дітеріхса</t>
  </si>
  <si>
    <t>16.50000</t>
  </si>
  <si>
    <t>16.50</t>
  </si>
  <si>
    <t>221.0023: Лоток ниркоподібний</t>
  </si>
  <si>
    <t>64.17500</t>
  </si>
  <si>
    <t>513.40</t>
  </si>
  <si>
    <t>221.0024: Стерилізатор П-22</t>
  </si>
  <si>
    <t>41.27667</t>
  </si>
  <si>
    <t>123.83</t>
  </si>
  <si>
    <t>221.0025: Стерилізатор П-34</t>
  </si>
  <si>
    <t>14.30000</t>
  </si>
  <si>
    <t>14.30</t>
  </si>
  <si>
    <t>221.0026: Магніт медичний очний</t>
  </si>
  <si>
    <t>6.00000</t>
  </si>
  <si>
    <t>6.00</t>
  </si>
  <si>
    <t>221.0027: Індикатор для вимірювання очного тиску</t>
  </si>
  <si>
    <t>18.90000</t>
  </si>
  <si>
    <t>18.90</t>
  </si>
  <si>
    <t>221.0028: К-т очних зондів</t>
  </si>
  <si>
    <t>27.60000</t>
  </si>
  <si>
    <t>27.60</t>
  </si>
  <si>
    <t>221.0029: Ножниці очні</t>
  </si>
  <si>
    <t>3.75000</t>
  </si>
  <si>
    <t>7.50</t>
  </si>
  <si>
    <t>221.0030: Пінцет очний</t>
  </si>
  <si>
    <t>4.56500</t>
  </si>
  <si>
    <t>18.26</t>
  </si>
  <si>
    <t>221.0031: Освітлювач таблиці</t>
  </si>
  <si>
    <t>11.17000</t>
  </si>
  <si>
    <t>11.17</t>
  </si>
  <si>
    <t>221.0032: Набір камертонів</t>
  </si>
  <si>
    <t>7.26000</t>
  </si>
  <si>
    <t>7.26</t>
  </si>
  <si>
    <t>221.0033: Набір вушних інструментів</t>
  </si>
  <si>
    <t>1.95000</t>
  </si>
  <si>
    <t>7.80</t>
  </si>
  <si>
    <t>221.0034: Набір для вскриття гаймориту</t>
  </si>
  <si>
    <t>24.00000</t>
  </si>
  <si>
    <t>24.00</t>
  </si>
  <si>
    <t>221.0035: Тонометр Меклака</t>
  </si>
  <si>
    <t>7.80000</t>
  </si>
  <si>
    <t>221.0036: Щипці</t>
  </si>
  <si>
    <t>4.50000</t>
  </si>
  <si>
    <t>4.50</t>
  </si>
  <si>
    <t>221.0037: Затискач очний</t>
  </si>
  <si>
    <t>8.16333</t>
  </si>
  <si>
    <t>24.49</t>
  </si>
  <si>
    <t>221.0038: Скальпель очний</t>
  </si>
  <si>
    <t>10.31333</t>
  </si>
  <si>
    <t>30.94</t>
  </si>
  <si>
    <t>221.0039: Ножниці з 1 гостр.кінцем</t>
  </si>
  <si>
    <t>221.0040: Набір мікроінструментів для ока</t>
  </si>
  <si>
    <t>42.43000</t>
  </si>
  <si>
    <t>42.43</t>
  </si>
  <si>
    <t>221.0041: Столик для інструментів</t>
  </si>
  <si>
    <t>92.07333</t>
  </si>
  <si>
    <t>276.22</t>
  </si>
  <si>
    <t>221.0042: Ложка фолькмана</t>
  </si>
  <si>
    <t>120.00000</t>
  </si>
  <si>
    <t>240.00</t>
  </si>
  <si>
    <t>221.0043: Пилка для розр.гіпсу</t>
  </si>
  <si>
    <t>68.00000</t>
  </si>
  <si>
    <t>68.00</t>
  </si>
  <si>
    <t>221.0044: Щипці для відщ.кр.гіпсу</t>
  </si>
  <si>
    <t>65.00000</t>
  </si>
  <si>
    <t>65.00</t>
  </si>
  <si>
    <t>221.0045: Термометр максимальний</t>
  </si>
  <si>
    <t>135.00000</t>
  </si>
  <si>
    <t>270.00</t>
  </si>
  <si>
    <t>221.0046: Сумка виїздна</t>
  </si>
  <si>
    <t>79.81000</t>
  </si>
  <si>
    <t>79.81</t>
  </si>
  <si>
    <t>221.0047: Шафа медична</t>
  </si>
  <si>
    <t>80.76000</t>
  </si>
  <si>
    <t>80.76</t>
  </si>
  <si>
    <t>221.0048: Катрідж калібраційний</t>
  </si>
  <si>
    <t>439.63000</t>
  </si>
  <si>
    <t>439.63</t>
  </si>
  <si>
    <t>221.0049: Кабель для ЕКГ</t>
  </si>
  <si>
    <t>1280.00000</t>
  </si>
  <si>
    <t>1280.00</t>
  </si>
  <si>
    <t>221.0050: Термоконтейнер</t>
  </si>
  <si>
    <t>200.00000</t>
  </si>
  <si>
    <t>200.00</t>
  </si>
  <si>
    <t>221.0051: Воронка вушна нікельована</t>
  </si>
  <si>
    <t>53.00000</t>
  </si>
  <si>
    <t>1325.00</t>
  </si>
  <si>
    <t>221.0052: Дзеркало гортанне</t>
  </si>
  <si>
    <t>38.00000</t>
  </si>
  <si>
    <t>380.00</t>
  </si>
  <si>
    <t>221.0053: Ручка для дзеркал</t>
  </si>
  <si>
    <t>53.00</t>
  </si>
  <si>
    <t>221.0055: Зонд вушний</t>
  </si>
  <si>
    <t>39.00000</t>
  </si>
  <si>
    <t>195.00</t>
  </si>
  <si>
    <t>221.0056: Шприц 100мл</t>
  </si>
  <si>
    <t>190.00</t>
  </si>
  <si>
    <t>221.0057: Гачок для видал.стор.тіла з вуха</t>
  </si>
  <si>
    <t>135.00</t>
  </si>
  <si>
    <t>221.0058: Гачок для видал.стор.тіла з носа</t>
  </si>
  <si>
    <t>74.00000</t>
  </si>
  <si>
    <t>74.00</t>
  </si>
  <si>
    <t>221.0059: Ємкість-контейнер</t>
  </si>
  <si>
    <t>112.95238</t>
  </si>
  <si>
    <t>2372.00</t>
  </si>
  <si>
    <t>221.0060: Безконтактний термометр</t>
  </si>
  <si>
    <t>2300.00000</t>
  </si>
  <si>
    <t>2300.00</t>
  </si>
  <si>
    <t>1.00000</t>
  </si>
  <si>
    <t>1.00</t>
  </si>
  <si>
    <t>536.00000</t>
  </si>
  <si>
    <t>1072.00</t>
  </si>
  <si>
    <t>221.0073: Рукавиці резинові</t>
  </si>
  <si>
    <t>2.17000</t>
  </si>
  <si>
    <t>2.17</t>
  </si>
  <si>
    <t>221.0090: Флешка</t>
  </si>
  <si>
    <t>158.46000</t>
  </si>
  <si>
    <t>316.92</t>
  </si>
  <si>
    <t>221.0101: Пульсоксиметр</t>
  </si>
  <si>
    <t>3.00</t>
  </si>
  <si>
    <t>2.00</t>
  </si>
  <si>
    <t>221.0150: Термометр</t>
  </si>
  <si>
    <t>221.0186: Глюкометр</t>
  </si>
  <si>
    <t>830.00000</t>
  </si>
  <si>
    <t>393.000</t>
  </si>
  <si>
    <t>326190.00</t>
  </si>
  <si>
    <t>439.00000</t>
  </si>
  <si>
    <t>2634.00</t>
  </si>
  <si>
    <t>221.0437: Очні інструменти</t>
  </si>
  <si>
    <t>контейнер</t>
  </si>
  <si>
    <t>50.00000</t>
  </si>
  <si>
    <t>100.00</t>
  </si>
  <si>
    <t>100.00000</t>
  </si>
  <si>
    <t>221.0438: Наконечники очні</t>
  </si>
  <si>
    <t>Касета</t>
  </si>
  <si>
    <t>221.0440: Очні інструменти (незначна операція на оці)</t>
  </si>
  <si>
    <t>221.0535: Турнікет типу "swat"</t>
  </si>
  <si>
    <t>300.00000</t>
  </si>
  <si>
    <t>300.00</t>
  </si>
  <si>
    <t>221.0539: Холодоелемент</t>
  </si>
  <si>
    <t xml:space="preserve"> </t>
  </si>
  <si>
    <t>221.0541: Термосумка для вакцин</t>
  </si>
  <si>
    <t>221.0557: Контейнери для дезінфекції</t>
  </si>
  <si>
    <t>1465.00000</t>
  </si>
  <si>
    <t>1465.00</t>
  </si>
  <si>
    <t xml:space="preserve">221.0568: Витратні матеріали для офтальмоскопу </t>
  </si>
  <si>
    <t>349.28000</t>
  </si>
  <si>
    <t>698.56</t>
  </si>
  <si>
    <t>221.0574: Тонометр електронний Мікролайф</t>
  </si>
  <si>
    <t>1473.00000</t>
  </si>
  <si>
    <t>1473.00</t>
  </si>
  <si>
    <t>221.0575: Термометр електронний</t>
  </si>
  <si>
    <t>98.00000</t>
  </si>
  <si>
    <t>392.00</t>
  </si>
  <si>
    <t>221.0579: Протигаз ЦП-5</t>
  </si>
  <si>
    <t>0.00010</t>
  </si>
  <si>
    <t>53.000</t>
  </si>
  <si>
    <t>0.01</t>
  </si>
  <si>
    <t>221.0657: Ортез наколінний</t>
  </si>
  <si>
    <t>221.0660: Шина на ногу</t>
  </si>
  <si>
    <t>221.0661: Фіксатор стопи</t>
  </si>
  <si>
    <t>221.0662: Чобіток м'ягкотканинний</t>
  </si>
  <si>
    <t>150.00000</t>
  </si>
  <si>
    <t>600.00</t>
  </si>
  <si>
    <t>221.0663: Фіксатор спини</t>
  </si>
  <si>
    <t>98.000</t>
  </si>
  <si>
    <t>12835.94</t>
  </si>
  <si>
    <t>112.0024: Телефон</t>
  </si>
  <si>
    <t>68.94333</t>
  </si>
  <si>
    <t>206.83</t>
  </si>
  <si>
    <t>201.1.000283: Диспансер для рушників</t>
  </si>
  <si>
    <t>342.00000</t>
  </si>
  <si>
    <t>1368.00</t>
  </si>
  <si>
    <t>40.00000</t>
  </si>
  <si>
    <t>80.00</t>
  </si>
  <si>
    <t>5.00000</t>
  </si>
  <si>
    <t>5.00</t>
  </si>
  <si>
    <t>252.00000</t>
  </si>
  <si>
    <t>252.00</t>
  </si>
  <si>
    <t>221.0062: Відро</t>
  </si>
  <si>
    <t>13.18750</t>
  </si>
  <si>
    <t>52.75</t>
  </si>
  <si>
    <t>390.00</t>
  </si>
  <si>
    <t>221.0063: Корзина для сміття</t>
  </si>
  <si>
    <t>130.00</t>
  </si>
  <si>
    <t>221.0065: Щітки для підмітання</t>
  </si>
  <si>
    <t>5.05250</t>
  </si>
  <si>
    <t>20.21</t>
  </si>
  <si>
    <t>221.0066: Каструля</t>
  </si>
  <si>
    <t>13.00000</t>
  </si>
  <si>
    <t>39.00</t>
  </si>
  <si>
    <t>221.0067: Вогнегасник</t>
  </si>
  <si>
    <t>202.25000</t>
  </si>
  <si>
    <t>404.50</t>
  </si>
  <si>
    <t>221.0070: Лопата снігова</t>
  </si>
  <si>
    <t>40.00</t>
  </si>
  <si>
    <t>221.0071: Окуляри захисні</t>
  </si>
  <si>
    <t>8.04000</t>
  </si>
  <si>
    <t>8.04</t>
  </si>
  <si>
    <t>221.0072: Распіратор</t>
  </si>
  <si>
    <t>0.75000</t>
  </si>
  <si>
    <t>0.75</t>
  </si>
  <si>
    <t>221.0074: Лампа настольна</t>
  </si>
  <si>
    <t>8.00000</t>
  </si>
  <si>
    <t>16.00</t>
  </si>
  <si>
    <t>221.0076: Вага</t>
  </si>
  <si>
    <t>24.50500</t>
  </si>
  <si>
    <t>49.01</t>
  </si>
  <si>
    <t>221.0079: Блок БЖН</t>
  </si>
  <si>
    <t>342.00</t>
  </si>
  <si>
    <t>221.0080: Прапор України</t>
  </si>
  <si>
    <t>10.50000</t>
  </si>
  <si>
    <t>10.50</t>
  </si>
  <si>
    <t>221.0082: Стабілізатор напруги</t>
  </si>
  <si>
    <t>1560.00000</t>
  </si>
  <si>
    <t>1560.00</t>
  </si>
  <si>
    <t>221.0083: Відро для сміття</t>
  </si>
  <si>
    <t>600.00000</t>
  </si>
  <si>
    <t>1800.00</t>
  </si>
  <si>
    <t>27.00000</t>
  </si>
  <si>
    <t>108.00</t>
  </si>
  <si>
    <t>221.0084: Мишка</t>
  </si>
  <si>
    <t>125.00000</t>
  </si>
  <si>
    <t>125.00</t>
  </si>
  <si>
    <t>221.0085: Печатка</t>
  </si>
  <si>
    <t>1500.00</t>
  </si>
  <si>
    <t>221.0087: Тродат</t>
  </si>
  <si>
    <t>560.00000</t>
  </si>
  <si>
    <t>2800.00</t>
  </si>
  <si>
    <t>221.0428: Швабра</t>
  </si>
  <si>
    <t>80.00000</t>
  </si>
  <si>
    <t>480.00</t>
  </si>
  <si>
    <t>221.0573: Йорж для туалету</t>
  </si>
  <si>
    <t>325.00</t>
  </si>
  <si>
    <t>221.0576: Тримач для рушників</t>
  </si>
  <si>
    <t>295.00800</t>
  </si>
  <si>
    <t>590.02</t>
  </si>
  <si>
    <t>221.0577: Візок для білизни</t>
  </si>
  <si>
    <t>133.33333</t>
  </si>
  <si>
    <t>133.33</t>
  </si>
  <si>
    <t>24372.48</t>
  </si>
  <si>
    <t>148.000</t>
  </si>
  <si>
    <t>9170.43</t>
  </si>
  <si>
    <t>30.00000</t>
  </si>
  <si>
    <t>60.00</t>
  </si>
  <si>
    <t>25.00000</t>
  </si>
  <si>
    <t>50.00</t>
  </si>
  <si>
    <t>72.00000</t>
  </si>
  <si>
    <t>216.00</t>
  </si>
  <si>
    <t>650.00</t>
  </si>
  <si>
    <t>9.28000</t>
  </si>
  <si>
    <t>9.28</t>
  </si>
  <si>
    <t>45.00</t>
  </si>
  <si>
    <t>221.0064: Набір щіток для туалету</t>
  </si>
  <si>
    <t>2.02000</t>
  </si>
  <si>
    <t>6.06</t>
  </si>
  <si>
    <t>386.25000</t>
  </si>
  <si>
    <t>1545.00</t>
  </si>
  <si>
    <t>206.00000</t>
  </si>
  <si>
    <t>412.00</t>
  </si>
  <si>
    <t>221.0081: Коляска інвалідна</t>
  </si>
  <si>
    <t>95.00000</t>
  </si>
  <si>
    <t xml:space="preserve">221.0091: Судно </t>
  </si>
  <si>
    <t>25.00</t>
  </si>
  <si>
    <t>221.0106: Ложка</t>
  </si>
  <si>
    <t>20.74737</t>
  </si>
  <si>
    <t>394.20</t>
  </si>
  <si>
    <t>221.0107: Ложка розливна</t>
  </si>
  <si>
    <t>9.55000</t>
  </si>
  <si>
    <t>9.55</t>
  </si>
  <si>
    <t>221.0108: Ложка гарнірна</t>
  </si>
  <si>
    <t>14.82000</t>
  </si>
  <si>
    <t>44.46</t>
  </si>
  <si>
    <t>221.0109: Ложка салатна</t>
  </si>
  <si>
    <t>23.00000</t>
  </si>
  <si>
    <t>23.00</t>
  </si>
  <si>
    <t>221.0110: Вилка</t>
  </si>
  <si>
    <t>0.70000</t>
  </si>
  <si>
    <t>2.10</t>
  </si>
  <si>
    <t>221.0111: Електропраска</t>
  </si>
  <si>
    <t>12.20000</t>
  </si>
  <si>
    <t>12.20</t>
  </si>
  <si>
    <t>221.0112: Чайник</t>
  </si>
  <si>
    <t>163.05000</t>
  </si>
  <si>
    <t>326.10</t>
  </si>
  <si>
    <t>221.0113: Сейф</t>
  </si>
  <si>
    <t>50.62000</t>
  </si>
  <si>
    <t>50.62</t>
  </si>
  <si>
    <t>221.0114: Піднос</t>
  </si>
  <si>
    <t>5.07500</t>
  </si>
  <si>
    <t>10.15</t>
  </si>
  <si>
    <t>221.0115: Ніж</t>
  </si>
  <si>
    <t>3.20000</t>
  </si>
  <si>
    <t>3.20</t>
  </si>
  <si>
    <t>221.0116: Лопатка</t>
  </si>
  <si>
    <t>10.00000</t>
  </si>
  <si>
    <t>10.00</t>
  </si>
  <si>
    <t>221.0117: Тарілка</t>
  </si>
  <si>
    <t>925.00</t>
  </si>
  <si>
    <t>221.0118: Горнятко</t>
  </si>
  <si>
    <t>1.09000</t>
  </si>
  <si>
    <t>5.45</t>
  </si>
  <si>
    <t>221.0119: Носилки</t>
  </si>
  <si>
    <t>221.0123: Костилі</t>
  </si>
  <si>
    <t>20.00000</t>
  </si>
  <si>
    <t>221.0124: Жалюзі</t>
  </si>
  <si>
    <t>482.76000</t>
  </si>
  <si>
    <t>1931.04</t>
  </si>
  <si>
    <t>221.0176: Стілець туалетний</t>
  </si>
  <si>
    <t>221.0533: Костилі під лікоть</t>
  </si>
  <si>
    <t>20.00</t>
  </si>
  <si>
    <t>13: Дрозд І.Р.</t>
  </si>
  <si>
    <t>12550.11</t>
  </si>
  <si>
    <t>213.44375</t>
  </si>
  <si>
    <t>640.33</t>
  </si>
  <si>
    <t>69.10000</t>
  </si>
  <si>
    <t>69.10</t>
  </si>
  <si>
    <t>491.30000</t>
  </si>
  <si>
    <t>491.30</t>
  </si>
  <si>
    <t>221.0097: Дзвінок дверний</t>
  </si>
  <si>
    <t>46.00000</t>
  </si>
  <si>
    <t>46.00</t>
  </si>
  <si>
    <t>221.0099: Мобільний телефон</t>
  </si>
  <si>
    <t>499.90000</t>
  </si>
  <si>
    <t>499.90</t>
  </si>
  <si>
    <t>221.0100: Манжети в зборі до тонометра</t>
  </si>
  <si>
    <t>280.00000</t>
  </si>
  <si>
    <t>280.00</t>
  </si>
  <si>
    <t>500.00</t>
  </si>
  <si>
    <t>221.0102: Книга класифікатор</t>
  </si>
  <si>
    <t>1664.82667</t>
  </si>
  <si>
    <t>4994.48</t>
  </si>
  <si>
    <t>439.00</t>
  </si>
  <si>
    <t>221.0281: Манометр електроконтактний</t>
  </si>
  <si>
    <t>124.00000</t>
  </si>
  <si>
    <t>124.00</t>
  </si>
  <si>
    <t>221.0668: Груша до тонометра</t>
  </si>
  <si>
    <t>221.0669: Камера резинова для тонометра</t>
  </si>
  <si>
    <t>156.00000</t>
  </si>
  <si>
    <t>156.00</t>
  </si>
  <si>
    <t>199: Головко Г.В.</t>
  </si>
  <si>
    <t>2651.94</t>
  </si>
  <si>
    <t>684.00</t>
  </si>
  <si>
    <t>221.0550: Чашка</t>
  </si>
  <si>
    <t>221.0584: Каструля  7л.</t>
  </si>
  <si>
    <t>250.00000</t>
  </si>
  <si>
    <t>250.00</t>
  </si>
  <si>
    <t xml:space="preserve">221.0585: Сковорода </t>
  </si>
  <si>
    <t>221.0586: Каструля з кришкою 5л.</t>
  </si>
  <si>
    <t>221.0587: Ложка дерев'яна</t>
  </si>
  <si>
    <t>221.0588: Ложка сервірувальна</t>
  </si>
  <si>
    <t>221.0589: Ківш сервірувальний</t>
  </si>
  <si>
    <t>221.0590: Ніж столовий</t>
  </si>
  <si>
    <t>221.0654: Відро з шваброю з автоматичним  віджимом</t>
  </si>
  <si>
    <t>795.94000</t>
  </si>
  <si>
    <t>795.94</t>
  </si>
  <si>
    <t>221.0655: Миска залізна 1л</t>
  </si>
  <si>
    <t>5337.63</t>
  </si>
  <si>
    <t>17: Вдовченко М.М.</t>
  </si>
  <si>
    <t>1278.93</t>
  </si>
  <si>
    <t>4.17000</t>
  </si>
  <si>
    <t>16.68</t>
  </si>
  <si>
    <t>0.20938</t>
  </si>
  <si>
    <t>3.35</t>
  </si>
  <si>
    <t>310.00000</t>
  </si>
  <si>
    <t>310.00</t>
  </si>
  <si>
    <t>2.00000</t>
  </si>
  <si>
    <t>4.00</t>
  </si>
  <si>
    <t>65.10000</t>
  </si>
  <si>
    <t>65.10</t>
  </si>
  <si>
    <t>221.0139: Бікс КСК-18</t>
  </si>
  <si>
    <t>532.00000</t>
  </si>
  <si>
    <t>532.00</t>
  </si>
  <si>
    <t>221.0167: Распатор</t>
  </si>
  <si>
    <t>3.00000</t>
  </si>
  <si>
    <t>9.00</t>
  </si>
  <si>
    <t>221.0184: Стерилізатор</t>
  </si>
  <si>
    <t>2.80000</t>
  </si>
  <si>
    <t>2.80</t>
  </si>
  <si>
    <t>221.0238: Кип'ятильник</t>
  </si>
  <si>
    <t>4.00000</t>
  </si>
  <si>
    <t>221.0239: Кювета емальована</t>
  </si>
  <si>
    <t>221.0240: Затискач Мікуліча</t>
  </si>
  <si>
    <t>12.00000</t>
  </si>
  <si>
    <t>221.0241: Затискач Пеона</t>
  </si>
  <si>
    <t>12.00</t>
  </si>
  <si>
    <t>221.0242: Крючок гострий</t>
  </si>
  <si>
    <t>2.50000</t>
  </si>
  <si>
    <t>12.50</t>
  </si>
  <si>
    <t>221.0243: Зонд жолобкуватий</t>
  </si>
  <si>
    <t>3.50000</t>
  </si>
  <si>
    <t>3.50</t>
  </si>
  <si>
    <t>18: Яким Н.В.</t>
  </si>
  <si>
    <t>3224.10</t>
  </si>
  <si>
    <t>188.00000</t>
  </si>
  <si>
    <t>564.00</t>
  </si>
  <si>
    <t>291.00000</t>
  </si>
  <si>
    <t>291.00</t>
  </si>
  <si>
    <t>834.60</t>
  </si>
  <si>
    <t>158.16667</t>
  </si>
  <si>
    <t>474.50</t>
  </si>
  <si>
    <t>4.60000</t>
  </si>
  <si>
    <t>4.60</t>
  </si>
  <si>
    <t>221.0122: Ліжко функціональне</t>
  </si>
  <si>
    <t>165.00000</t>
  </si>
  <si>
    <t>165.00</t>
  </si>
  <si>
    <t>221.0175: Миска пласмасова</t>
  </si>
  <si>
    <t>2.75000</t>
  </si>
  <si>
    <t>5.50</t>
  </si>
  <si>
    <t>221.0183: Крісло-вертушка</t>
  </si>
  <si>
    <t>546.700</t>
  </si>
  <si>
    <t>62805.35</t>
  </si>
  <si>
    <t>15: Зборовська С.В.</t>
  </si>
  <si>
    <t>352.700</t>
  </si>
  <si>
    <t>48379.35</t>
  </si>
  <si>
    <t>44.22600</t>
  </si>
  <si>
    <t>221.13</t>
  </si>
  <si>
    <t>16.83632</t>
  </si>
  <si>
    <t>319.89</t>
  </si>
  <si>
    <t>284.80000</t>
  </si>
  <si>
    <t>1424.00</t>
  </si>
  <si>
    <t>13.21935</t>
  </si>
  <si>
    <t>145.41</t>
  </si>
  <si>
    <t>372.00000</t>
  </si>
  <si>
    <t>372.00</t>
  </si>
  <si>
    <t>452.00000</t>
  </si>
  <si>
    <t>452.00</t>
  </si>
  <si>
    <t>20.73407</t>
  </si>
  <si>
    <t>248.81</t>
  </si>
  <si>
    <t>195.00000</t>
  </si>
  <si>
    <t>15.00</t>
  </si>
  <si>
    <t>33.28286</t>
  </si>
  <si>
    <t>166.41</t>
  </si>
  <si>
    <t>221.0020: Лампа бактерецидна</t>
  </si>
  <si>
    <t>360.00</t>
  </si>
  <si>
    <t>14.35000</t>
  </si>
  <si>
    <t>43.05</t>
  </si>
  <si>
    <t>536.00</t>
  </si>
  <si>
    <t>8.75000</t>
  </si>
  <si>
    <t>26.25</t>
  </si>
  <si>
    <t>221.0095: Роторозширювач</t>
  </si>
  <si>
    <t>599.00000</t>
  </si>
  <si>
    <t>1198.00</t>
  </si>
  <si>
    <t>221.0125: Скальпель</t>
  </si>
  <si>
    <t>30.00</t>
  </si>
  <si>
    <t>221.0126: Грузи</t>
  </si>
  <si>
    <t>14.21250</t>
  </si>
  <si>
    <t>113.70</t>
  </si>
  <si>
    <t>221.0127: Шина Бельра</t>
  </si>
  <si>
    <t>10.54000</t>
  </si>
  <si>
    <t>21.08</t>
  </si>
  <si>
    <t>221.0130: Набір хірургічних інструментів</t>
  </si>
  <si>
    <t>221.0131: Кусачки кісткові</t>
  </si>
  <si>
    <t>130.00000</t>
  </si>
  <si>
    <t>221.0132: Гачки</t>
  </si>
  <si>
    <t>3.91700</t>
  </si>
  <si>
    <t>39.17</t>
  </si>
  <si>
    <t>221.0133: Затискач Цапки</t>
  </si>
  <si>
    <t>4.80000</t>
  </si>
  <si>
    <t>48.00</t>
  </si>
  <si>
    <t>221.0134: Стерилізатор до голок</t>
  </si>
  <si>
    <t>92.00</t>
  </si>
  <si>
    <t>221.0135: Ранорозширювач</t>
  </si>
  <si>
    <t>221.0136: Пласкогубці до шва</t>
  </si>
  <si>
    <t>221.0137: Пристрій для розрізання контр.</t>
  </si>
  <si>
    <t>75.00000</t>
  </si>
  <si>
    <t>75.00</t>
  </si>
  <si>
    <t>221.0138: Набір травматолога</t>
  </si>
  <si>
    <t>221.0140: Штанги</t>
  </si>
  <si>
    <t>221.0141: Фрези</t>
  </si>
  <si>
    <t>221.0142: Стержні</t>
  </si>
  <si>
    <t>221.0143: Апарат для скелетного витягу</t>
  </si>
  <si>
    <t>500.00000</t>
  </si>
  <si>
    <t>221.0144: Гвинти різні</t>
  </si>
  <si>
    <t>15.36419</t>
  </si>
  <si>
    <t>476.29</t>
  </si>
  <si>
    <t>221.0145: Дріт 1мм</t>
  </si>
  <si>
    <t>7.41081</t>
  </si>
  <si>
    <t>3.700</t>
  </si>
  <si>
    <t>27.42</t>
  </si>
  <si>
    <t>221.0146: Пластини різні</t>
  </si>
  <si>
    <t>110.69333</t>
  </si>
  <si>
    <t>664.16</t>
  </si>
  <si>
    <t>221.0147: Свердло кільцеве</t>
  </si>
  <si>
    <t>59.00000</t>
  </si>
  <si>
    <t>118.00</t>
  </si>
  <si>
    <t>221.0148: Стержень Шанца</t>
  </si>
  <si>
    <t>51.00000</t>
  </si>
  <si>
    <t>306.00</t>
  </si>
  <si>
    <t>221.0149: Ножниці судинні</t>
  </si>
  <si>
    <t>45.00000</t>
  </si>
  <si>
    <t>90.00</t>
  </si>
  <si>
    <t>221.0151: Шланги для стисненого повітря</t>
  </si>
  <si>
    <t>150.00</t>
  </si>
  <si>
    <t>221.0152: Гвинтова касета стегнової кістки</t>
  </si>
  <si>
    <t>221.0153: Гвинти титан</t>
  </si>
  <si>
    <t>221.0154: Набір Nasel-1</t>
  </si>
  <si>
    <t>221.0155: Різні ОП інструменти</t>
  </si>
  <si>
    <t>221.0156: Свердло sege</t>
  </si>
  <si>
    <t>221.0157: Згинальний прес</t>
  </si>
  <si>
    <t>221.0158: Асортимент шурупів ОП</t>
  </si>
  <si>
    <t>221.0159: Решето ковзання</t>
  </si>
  <si>
    <t>221.0160: Силові інструменти</t>
  </si>
  <si>
    <t>221.0161: Інструменти для артроскопії</t>
  </si>
  <si>
    <t>221.0162: Одноступінчатий насос</t>
  </si>
  <si>
    <t>221.0163: Стопорні гвинти Сіріус</t>
  </si>
  <si>
    <t>221.0164: Гвинти ОП</t>
  </si>
  <si>
    <t xml:space="preserve">221.0165: Свердла штурвалка </t>
  </si>
  <si>
    <t>221.0166: Гвинтові касети</t>
  </si>
  <si>
    <t>221.0168: Скоби затискачі</t>
  </si>
  <si>
    <t>221.0169: Ємкість для антисептика</t>
  </si>
  <si>
    <t>221.0170: Набір імплантів зовн.</t>
  </si>
  <si>
    <t>4502.40000</t>
  </si>
  <si>
    <t>22512.00</t>
  </si>
  <si>
    <t>221.0172: Замок для фіксації елементів</t>
  </si>
  <si>
    <t>573.00000</t>
  </si>
  <si>
    <t>1719.00</t>
  </si>
  <si>
    <t>221.0173: Система зовнішньої фіксації</t>
  </si>
  <si>
    <t>3000.00</t>
  </si>
  <si>
    <t>221.0551: Ручна сист.для лікув.ран під негат.тиском</t>
  </si>
  <si>
    <t>221.0552: Пов язка для вакуумної терапії</t>
  </si>
  <si>
    <t>221.0553: Комлект для вакуумної терапії ран</t>
  </si>
  <si>
    <t>194.000</t>
  </si>
  <si>
    <t>14426.00</t>
  </si>
  <si>
    <t>18.82000</t>
  </si>
  <si>
    <t>37.64</t>
  </si>
  <si>
    <t>5.05200</t>
  </si>
  <si>
    <t>25.26</t>
  </si>
  <si>
    <t>15.66500</t>
  </si>
  <si>
    <t>62.66</t>
  </si>
  <si>
    <t>12.90000</t>
  </si>
  <si>
    <t>38.70</t>
  </si>
  <si>
    <t>221.0088: Переноска</t>
  </si>
  <si>
    <t>15.00000</t>
  </si>
  <si>
    <t>1102.50000</t>
  </si>
  <si>
    <t>8820.00</t>
  </si>
  <si>
    <t>1.02500</t>
  </si>
  <si>
    <t>41.00</t>
  </si>
  <si>
    <t>8.23500</t>
  </si>
  <si>
    <t>16.47</t>
  </si>
  <si>
    <t>13.00</t>
  </si>
  <si>
    <t>2.31000</t>
  </si>
  <si>
    <t>23.10</t>
  </si>
  <si>
    <t>22.39000</t>
  </si>
  <si>
    <t>22.39</t>
  </si>
  <si>
    <t>13.80</t>
  </si>
  <si>
    <t>5.23333</t>
  </si>
  <si>
    <t>15.70</t>
  </si>
  <si>
    <t>105.00000</t>
  </si>
  <si>
    <t>105.00</t>
  </si>
  <si>
    <t>160.00</t>
  </si>
  <si>
    <t>16.00000</t>
  </si>
  <si>
    <t>64.00</t>
  </si>
  <si>
    <t>221.0174: Посудосушка</t>
  </si>
  <si>
    <t>8.34000</t>
  </si>
  <si>
    <t>8.34</t>
  </si>
  <si>
    <t>5.08000</t>
  </si>
  <si>
    <t>5.08</t>
  </si>
  <si>
    <t>221.0177: Вішака плечики</t>
  </si>
  <si>
    <t>2.42000</t>
  </si>
  <si>
    <t>221.0178: Бак оцинкований</t>
  </si>
  <si>
    <t>221.0179: Ковш</t>
  </si>
  <si>
    <t>2.25000</t>
  </si>
  <si>
    <t>2.25</t>
  </si>
  <si>
    <t>221.0180: Крісло залізне</t>
  </si>
  <si>
    <t>221.0181: Сиіння для ванни</t>
  </si>
  <si>
    <t>221.0182: Візок для прибирання</t>
  </si>
  <si>
    <t>320.00</t>
  </si>
  <si>
    <t>221.0656: Коштур під руку</t>
  </si>
  <si>
    <t>295.000</t>
  </si>
  <si>
    <t>33589.11</t>
  </si>
  <si>
    <t>16: Куцельська М.М.</t>
  </si>
  <si>
    <t>15211.09</t>
  </si>
  <si>
    <t>3.93000</t>
  </si>
  <si>
    <t>3.93</t>
  </si>
  <si>
    <t>196.00000</t>
  </si>
  <si>
    <t>11.99000</t>
  </si>
  <si>
    <t>23.98</t>
  </si>
  <si>
    <t>982.60</t>
  </si>
  <si>
    <t>550.00000</t>
  </si>
  <si>
    <t>1100.00</t>
  </si>
  <si>
    <t>8.00</t>
  </si>
  <si>
    <t>499.00000</t>
  </si>
  <si>
    <t>1996.00</t>
  </si>
  <si>
    <t>221.0187: Лоток хірургічний прямокутний</t>
  </si>
  <si>
    <t>330.00000</t>
  </si>
  <si>
    <t>660.00</t>
  </si>
  <si>
    <t>490.00</t>
  </si>
  <si>
    <t>206.000</t>
  </si>
  <si>
    <t>18378.02</t>
  </si>
  <si>
    <t>206.10000</t>
  </si>
  <si>
    <t>618.30</t>
  </si>
  <si>
    <t>5.01143</t>
  </si>
  <si>
    <t>35.08</t>
  </si>
  <si>
    <t>21.00</t>
  </si>
  <si>
    <t>241.33333</t>
  </si>
  <si>
    <t>724.00</t>
  </si>
  <si>
    <t>81.00000</t>
  </si>
  <si>
    <t>81.00</t>
  </si>
  <si>
    <t>1200.00</t>
  </si>
  <si>
    <t>14.00</t>
  </si>
  <si>
    <t>19.10</t>
  </si>
  <si>
    <t>6.23000</t>
  </si>
  <si>
    <t>24.92</t>
  </si>
  <si>
    <t>6.55000</t>
  </si>
  <si>
    <t>13.10</t>
  </si>
  <si>
    <t>64.06250</t>
  </si>
  <si>
    <t>768.75</t>
  </si>
  <si>
    <t>21.33000</t>
  </si>
  <si>
    <t>426.60</t>
  </si>
  <si>
    <t>221.0121: Ліжко лікарняне</t>
  </si>
  <si>
    <t>54.90000</t>
  </si>
  <si>
    <t>219.60</t>
  </si>
  <si>
    <t>3.05000</t>
  </si>
  <si>
    <t>3.05</t>
  </si>
  <si>
    <t>221.0189: Крісло</t>
  </si>
  <si>
    <t>17.99875</t>
  </si>
  <si>
    <t>287.98</t>
  </si>
  <si>
    <t>221.0190: Ложка соусна</t>
  </si>
  <si>
    <t>2.50</t>
  </si>
  <si>
    <t>221.0191: Сидіння для ванн</t>
  </si>
  <si>
    <t>221.0192: Стіл 2х тумбовий</t>
  </si>
  <si>
    <t>594.50000</t>
  </si>
  <si>
    <t>594.50</t>
  </si>
  <si>
    <t>221.0193: Стіл офісний</t>
  </si>
  <si>
    <t>495.00000</t>
  </si>
  <si>
    <t>495.00</t>
  </si>
  <si>
    <t>221.0194: Стіл журнальний</t>
  </si>
  <si>
    <t>405.00000</t>
  </si>
  <si>
    <t>810.00</t>
  </si>
  <si>
    <t>128.00000</t>
  </si>
  <si>
    <t>128.00</t>
  </si>
  <si>
    <t>221.0195: Шафа 2х дверна</t>
  </si>
  <si>
    <t>498.80000</t>
  </si>
  <si>
    <t>498.80</t>
  </si>
  <si>
    <t>221.0196: Шафа книжна</t>
  </si>
  <si>
    <t>543.00000</t>
  </si>
  <si>
    <t>543.00</t>
  </si>
  <si>
    <t>221.0197: Пенал</t>
  </si>
  <si>
    <t>353.10000</t>
  </si>
  <si>
    <t>706.20</t>
  </si>
  <si>
    <t>221.0198: Стіл комп'ютерний</t>
  </si>
  <si>
    <t>221.0199: Мікрохвильова піч</t>
  </si>
  <si>
    <t>270.00000</t>
  </si>
  <si>
    <t>221.0200: Електрочайник</t>
  </si>
  <si>
    <t>540.00</t>
  </si>
  <si>
    <t>221.0201: Телевізор</t>
  </si>
  <si>
    <t>1726.00000</t>
  </si>
  <si>
    <t>1726.00</t>
  </si>
  <si>
    <t>221.0202: Тумба під телевізор</t>
  </si>
  <si>
    <t>405.00</t>
  </si>
  <si>
    <t>221.0203: Чашки з тарілочками</t>
  </si>
  <si>
    <t>42.70833</t>
  </si>
  <si>
    <t>256.25</t>
  </si>
  <si>
    <t>221.0204: Тостер</t>
  </si>
  <si>
    <t>221.0205: Набір (вилки,ложки,чайні ложки)</t>
  </si>
  <si>
    <t>221.0578: Інфузійна стійка</t>
  </si>
  <si>
    <t>400.00</t>
  </si>
  <si>
    <t>638.000</t>
  </si>
  <si>
    <t>111077.39</t>
  </si>
  <si>
    <t>599.000</t>
  </si>
  <si>
    <t>108318.63</t>
  </si>
  <si>
    <t>16.85000</t>
  </si>
  <si>
    <t>84.25</t>
  </si>
  <si>
    <t>56.13636</t>
  </si>
  <si>
    <t>336.82</t>
  </si>
  <si>
    <t>38.87698</t>
  </si>
  <si>
    <t>855.29</t>
  </si>
  <si>
    <t>92.24333</t>
  </si>
  <si>
    <t>276.73</t>
  </si>
  <si>
    <t>11.71375</t>
  </si>
  <si>
    <t>70.28</t>
  </si>
  <si>
    <t>6.54000</t>
  </si>
  <si>
    <t>13.08</t>
  </si>
  <si>
    <t>5.15077</t>
  </si>
  <si>
    <t>66.96</t>
  </si>
  <si>
    <t>6.58000</t>
  </si>
  <si>
    <t>32.90</t>
  </si>
  <si>
    <t>5.33333</t>
  </si>
  <si>
    <t>7.60000</t>
  </si>
  <si>
    <t>7.60</t>
  </si>
  <si>
    <t>5.45143</t>
  </si>
  <si>
    <t>228.96</t>
  </si>
  <si>
    <t>5.18266</t>
  </si>
  <si>
    <t>173.000</t>
  </si>
  <si>
    <t>896.60</t>
  </si>
  <si>
    <t>69.00</t>
  </si>
  <si>
    <t>221.0207: Язикотримач</t>
  </si>
  <si>
    <t>221.0208: Кювета</t>
  </si>
  <si>
    <t>11.78000</t>
  </si>
  <si>
    <t>11.78</t>
  </si>
  <si>
    <t>221.0209: Гачки хірургічні</t>
  </si>
  <si>
    <t>52.64</t>
  </si>
  <si>
    <t>11.82500</t>
  </si>
  <si>
    <t>88.000</t>
  </si>
  <si>
    <t>1040.60</t>
  </si>
  <si>
    <t>221.0210: Долото</t>
  </si>
  <si>
    <t>221.0211: Зеркало для відводу</t>
  </si>
  <si>
    <t>2.28500</t>
  </si>
  <si>
    <t>18.28</t>
  </si>
  <si>
    <t>221.0212: Дисектор</t>
  </si>
  <si>
    <t>221.0213: Ложка медична</t>
  </si>
  <si>
    <t>221.0214: Молоток</t>
  </si>
  <si>
    <t>221.0215: Таборетки вінтові</t>
  </si>
  <si>
    <t>221.0217: Голка хірургічна</t>
  </si>
  <si>
    <t>221.0218: Коробка стерелізаційна</t>
  </si>
  <si>
    <t>210.00000</t>
  </si>
  <si>
    <t>210.00</t>
  </si>
  <si>
    <t>221.0219: Стартер</t>
  </si>
  <si>
    <t>3.36667</t>
  </si>
  <si>
    <t>20.20</t>
  </si>
  <si>
    <t>221.0220: Сумка холодильник</t>
  </si>
  <si>
    <t>133.33000</t>
  </si>
  <si>
    <t>221.0221: Скальпель багаторазовий</t>
  </si>
  <si>
    <t>221.0222: Щипці нульові</t>
  </si>
  <si>
    <t>221.0224: Крючок тупий</t>
  </si>
  <si>
    <t>221.0225: Набір судинної хірургії</t>
  </si>
  <si>
    <t>86.00000</t>
  </si>
  <si>
    <t>86.00</t>
  </si>
  <si>
    <t>221.0226: Набір торакальної хірургії</t>
  </si>
  <si>
    <t>221.0227: Набір для трепанації</t>
  </si>
  <si>
    <t>192.00000</t>
  </si>
  <si>
    <t>192.00</t>
  </si>
  <si>
    <t>221.0229: Шані</t>
  </si>
  <si>
    <t>6.58250</t>
  </si>
  <si>
    <t>26.33</t>
  </si>
  <si>
    <t>221.0231: Пінцет ПА-200</t>
  </si>
  <si>
    <t>370.00</t>
  </si>
  <si>
    <t>221.0232: Хірургічні інструменти</t>
  </si>
  <si>
    <t>630.00</t>
  </si>
  <si>
    <t>221.0233: Артеріальний затискач Спенсера</t>
  </si>
  <si>
    <t>1155.60000</t>
  </si>
  <si>
    <t>11556.00</t>
  </si>
  <si>
    <t>221.0234: Затискач Ошнера-Кохера</t>
  </si>
  <si>
    <t>928.45000</t>
  </si>
  <si>
    <t>18569.00</t>
  </si>
  <si>
    <t>221.0235: Артеріальний затискач</t>
  </si>
  <si>
    <t>1370.75000</t>
  </si>
  <si>
    <t>10966.00</t>
  </si>
  <si>
    <t>221.0236: Перитонеальний затискач</t>
  </si>
  <si>
    <t>1645.70000</t>
  </si>
  <si>
    <t>32914.00</t>
  </si>
  <si>
    <t>221.0237: артеріальний затискач Келлі</t>
  </si>
  <si>
    <t>749.15000</t>
  </si>
  <si>
    <t>14983.00</t>
  </si>
  <si>
    <t>13185.00</t>
  </si>
  <si>
    <t>39.000</t>
  </si>
  <si>
    <t>2758.76</t>
  </si>
  <si>
    <t>6.26000</t>
  </si>
  <si>
    <t>6.26</t>
  </si>
  <si>
    <t>6.74000</t>
  </si>
  <si>
    <t>13.48</t>
  </si>
  <si>
    <t>47.50000</t>
  </si>
  <si>
    <t>95.00</t>
  </si>
  <si>
    <t>26.00</t>
  </si>
  <si>
    <t>312.00000</t>
  </si>
  <si>
    <t>936.00</t>
  </si>
  <si>
    <t>0.70</t>
  </si>
  <si>
    <t>0.30000</t>
  </si>
  <si>
    <t>0.60</t>
  </si>
  <si>
    <t>221.0188: Горшок для вазона</t>
  </si>
  <si>
    <t>2.20000</t>
  </si>
  <si>
    <t>2.20</t>
  </si>
  <si>
    <t>221.0244: Матрас резиновий</t>
  </si>
  <si>
    <t>245.000</t>
  </si>
  <si>
    <t>37704.63</t>
  </si>
  <si>
    <t>115.000</t>
  </si>
  <si>
    <t>15325.22</t>
  </si>
  <si>
    <t>11.88800</t>
  </si>
  <si>
    <t>59.44</t>
  </si>
  <si>
    <t>784.00</t>
  </si>
  <si>
    <t>430.00000</t>
  </si>
  <si>
    <t>860.00</t>
  </si>
  <si>
    <t>4600.00</t>
  </si>
  <si>
    <t>11.23333</t>
  </si>
  <si>
    <t>33.70</t>
  </si>
  <si>
    <t>1.75000</t>
  </si>
  <si>
    <t>221.0245: Бікс КСК-16</t>
  </si>
  <si>
    <t>130.000</t>
  </si>
  <si>
    <t>22379.41</t>
  </si>
  <si>
    <t>56.00000</t>
  </si>
  <si>
    <t>56.00</t>
  </si>
  <si>
    <t>5.17000</t>
  </si>
  <si>
    <t>5.17</t>
  </si>
  <si>
    <t>7.30000</t>
  </si>
  <si>
    <t>14.60</t>
  </si>
  <si>
    <t>15.72667</t>
  </si>
  <si>
    <t>47.18</t>
  </si>
  <si>
    <t>160.20333</t>
  </si>
  <si>
    <t>480.61</t>
  </si>
  <si>
    <t>221.0068: Телефон</t>
  </si>
  <si>
    <t>50.83000</t>
  </si>
  <si>
    <t>50.83</t>
  </si>
  <si>
    <t>77.00000</t>
  </si>
  <si>
    <t>154.00</t>
  </si>
  <si>
    <t>570.50000</t>
  </si>
  <si>
    <t>1711.50</t>
  </si>
  <si>
    <t>8.89500</t>
  </si>
  <si>
    <t>17.79</t>
  </si>
  <si>
    <t>7.64500</t>
  </si>
  <si>
    <t>15.29</t>
  </si>
  <si>
    <t>48.00000</t>
  </si>
  <si>
    <t>221.0120: Тумбочка приліжкова</t>
  </si>
  <si>
    <t>375.00</t>
  </si>
  <si>
    <t>90.00000</t>
  </si>
  <si>
    <t>26.12000</t>
  </si>
  <si>
    <t>52.24</t>
  </si>
  <si>
    <t>221.0246: Карніз</t>
  </si>
  <si>
    <t>55.00000</t>
  </si>
  <si>
    <t>55.00</t>
  </si>
  <si>
    <t>221.0247: Візок для перевезення їжі</t>
  </si>
  <si>
    <t>2080.00000</t>
  </si>
  <si>
    <t>2080.00</t>
  </si>
  <si>
    <t>221.0248: Кружка Есмарха</t>
  </si>
  <si>
    <t>355.00000</t>
  </si>
  <si>
    <t>710.00</t>
  </si>
  <si>
    <t>221.0249: Лоток хірургічний</t>
  </si>
  <si>
    <t>1770.05</t>
  </si>
  <si>
    <t>133.35</t>
  </si>
  <si>
    <t>261.000</t>
  </si>
  <si>
    <t>23942.96</t>
  </si>
  <si>
    <t>19: Таукчі Христина Андріївна</t>
  </si>
  <si>
    <t>16845.32</t>
  </si>
  <si>
    <t>301.71429</t>
  </si>
  <si>
    <t>2112.00</t>
  </si>
  <si>
    <t>24.16000</t>
  </si>
  <si>
    <t>72.48</t>
  </si>
  <si>
    <t>245.00000</t>
  </si>
  <si>
    <t>245.00</t>
  </si>
  <si>
    <t>983.00000</t>
  </si>
  <si>
    <t>983.00</t>
  </si>
  <si>
    <t>203.13000</t>
  </si>
  <si>
    <t>406.26</t>
  </si>
  <si>
    <t>221.0250: Шпатель</t>
  </si>
  <si>
    <t>221.0251: Відсмоктувач</t>
  </si>
  <si>
    <t>3250.00000</t>
  </si>
  <si>
    <t>3250.00</t>
  </si>
  <si>
    <t>174.000</t>
  </si>
  <si>
    <t>7097.64</t>
  </si>
  <si>
    <t>10.28000</t>
  </si>
  <si>
    <t>41.12</t>
  </si>
  <si>
    <t>520.00</t>
  </si>
  <si>
    <t>35.00</t>
  </si>
  <si>
    <t>12.64167</t>
  </si>
  <si>
    <t>75.85</t>
  </si>
  <si>
    <t>21.87000</t>
  </si>
  <si>
    <t>131.22</t>
  </si>
  <si>
    <t>624.00</t>
  </si>
  <si>
    <t>58.40000</t>
  </si>
  <si>
    <t>58.40</t>
  </si>
  <si>
    <t>221.0069: Електроплитка</t>
  </si>
  <si>
    <t>82.00000</t>
  </si>
  <si>
    <t>82.00</t>
  </si>
  <si>
    <t>17.50</t>
  </si>
  <si>
    <t>5.52500</t>
  </si>
  <si>
    <t>11.05</t>
  </si>
  <si>
    <t>16.35</t>
  </si>
  <si>
    <t>9.59000</t>
  </si>
  <si>
    <t>9.59</t>
  </si>
  <si>
    <t>5.77500</t>
  </si>
  <si>
    <t>11.55</t>
  </si>
  <si>
    <t>221.0206: Стакан</t>
  </si>
  <si>
    <t>0.50000</t>
  </si>
  <si>
    <t>221.0252: Бак емальований</t>
  </si>
  <si>
    <t>13.31000</t>
  </si>
  <si>
    <t>13.31</t>
  </si>
  <si>
    <t>221.0253: Дошка для нарізання</t>
  </si>
  <si>
    <t>1.20000</t>
  </si>
  <si>
    <t>1.20</t>
  </si>
  <si>
    <t>221.0254: Ванна дитяча</t>
  </si>
  <si>
    <t>8.72000</t>
  </si>
  <si>
    <t>8.72</t>
  </si>
  <si>
    <t>221.0255: Вага дитяча</t>
  </si>
  <si>
    <t>1310.00000</t>
  </si>
  <si>
    <t>1310.00</t>
  </si>
  <si>
    <t>260.00</t>
  </si>
  <si>
    <t>221.0671: Контейнер для зберігання медичних відходів</t>
  </si>
  <si>
    <t>948.00000</t>
  </si>
  <si>
    <t>948.00</t>
  </si>
  <si>
    <t>485.000</t>
  </si>
  <si>
    <t>62936.59</t>
  </si>
  <si>
    <t>21: Гладій Вікторія Богданівна</t>
  </si>
  <si>
    <t>296.000</t>
  </si>
  <si>
    <t>57487.53</t>
  </si>
  <si>
    <t>1.55000</t>
  </si>
  <si>
    <t>6.20</t>
  </si>
  <si>
    <t>117.17143</t>
  </si>
  <si>
    <t>820.20</t>
  </si>
  <si>
    <t>286.00000</t>
  </si>
  <si>
    <t>286.00</t>
  </si>
  <si>
    <t>194.00000</t>
  </si>
  <si>
    <t>388.00</t>
  </si>
  <si>
    <t>15.16667</t>
  </si>
  <si>
    <t>45.50</t>
  </si>
  <si>
    <t>147.66667</t>
  </si>
  <si>
    <t>443.00</t>
  </si>
  <si>
    <t>220.00000</t>
  </si>
  <si>
    <t>896.00000</t>
  </si>
  <si>
    <t>896.00</t>
  </si>
  <si>
    <t>9988.96</t>
  </si>
  <si>
    <t>3.38333</t>
  </si>
  <si>
    <t>60.90</t>
  </si>
  <si>
    <t>221.0256: Пристрій реанімаційний</t>
  </si>
  <si>
    <t>1170.00000</t>
  </si>
  <si>
    <t>1170.00</t>
  </si>
  <si>
    <t>221.0257: Подушка киснева</t>
  </si>
  <si>
    <t>360.00000</t>
  </si>
  <si>
    <t>221.0258: Штатив для довготривалих вливань</t>
  </si>
  <si>
    <t>440.00000</t>
  </si>
  <si>
    <t>880.00</t>
  </si>
  <si>
    <t>221.0559: Оксиметр</t>
  </si>
  <si>
    <t>120.000</t>
  </si>
  <si>
    <t>221.0560: Ларингоскоп</t>
  </si>
  <si>
    <t>221.0562: Аерозольний фільтр для аспіратора</t>
  </si>
  <si>
    <t>372.40000</t>
  </si>
  <si>
    <t>3351.60</t>
  </si>
  <si>
    <t>221.0563: Всмоктуюча трубка для аспіратора</t>
  </si>
  <si>
    <t>1103.77000</t>
  </si>
  <si>
    <t>6622.62</t>
  </si>
  <si>
    <t>221.0564: Багаторазова каністра для аспіратора</t>
  </si>
  <si>
    <t>1835.15000</t>
  </si>
  <si>
    <t>5505.45</t>
  </si>
  <si>
    <t>221.0565: Адаптер для аспіраційного катетера (Аспіратора)</t>
  </si>
  <si>
    <t>1469.48000</t>
  </si>
  <si>
    <t>2938.96</t>
  </si>
  <si>
    <t>221.0566: Силіконова маска для дорослих (для ручного апарату ШВЛ)</t>
  </si>
  <si>
    <t>513.22000</t>
  </si>
  <si>
    <t>1026.44</t>
  </si>
  <si>
    <t>221.0567: Кисневий резервуар 2,6л для ручного апарату ШВЛ</t>
  </si>
  <si>
    <t>454.71000</t>
  </si>
  <si>
    <t>909.42</t>
  </si>
  <si>
    <t>221.0667: Бульбашковий зволожувач</t>
  </si>
  <si>
    <t>316.00000</t>
  </si>
  <si>
    <t>316.00</t>
  </si>
  <si>
    <t>221.0670: Кардіодефібрилятор</t>
  </si>
  <si>
    <t>13864.88000</t>
  </si>
  <si>
    <t>13864.88</t>
  </si>
  <si>
    <t>189.000</t>
  </si>
  <si>
    <t>5449.06</t>
  </si>
  <si>
    <t>4.37500</t>
  </si>
  <si>
    <t>62.50000</t>
  </si>
  <si>
    <t>62.50</t>
  </si>
  <si>
    <t>75.10000</t>
  </si>
  <si>
    <t>75.10</t>
  </si>
  <si>
    <t>221.0096: Ліхтарик</t>
  </si>
  <si>
    <t>6.60000</t>
  </si>
  <si>
    <t>6.60</t>
  </si>
  <si>
    <t>0.40000</t>
  </si>
  <si>
    <t>1.50000</t>
  </si>
  <si>
    <t>0.94200</t>
  </si>
  <si>
    <t>23.55</t>
  </si>
  <si>
    <t>0.86450</t>
  </si>
  <si>
    <t>17.29</t>
  </si>
  <si>
    <t>11.00</t>
  </si>
  <si>
    <t>9.50</t>
  </si>
  <si>
    <t>221.0259: Миска емальована мала</t>
  </si>
  <si>
    <t>5.12500</t>
  </si>
  <si>
    <t>10.25</t>
  </si>
  <si>
    <t>193.200</t>
  </si>
  <si>
    <t>37220.65</t>
  </si>
  <si>
    <t>106.200</t>
  </si>
  <si>
    <t>20819.09</t>
  </si>
  <si>
    <t>2052.00</t>
  </si>
  <si>
    <t>29.61500</t>
  </si>
  <si>
    <t>177.69</t>
  </si>
  <si>
    <t>4.82500</t>
  </si>
  <si>
    <t>9.65</t>
  </si>
  <si>
    <t>5.04200</t>
  </si>
  <si>
    <t>25.21</t>
  </si>
  <si>
    <t>11.50000</t>
  </si>
  <si>
    <t>11.50</t>
  </si>
  <si>
    <t>97.50000</t>
  </si>
  <si>
    <t>97.50</t>
  </si>
  <si>
    <t>302.40000</t>
  </si>
  <si>
    <t>1512.00</t>
  </si>
  <si>
    <t>450.00000</t>
  </si>
  <si>
    <t>450.00</t>
  </si>
  <si>
    <t>1600.00000</t>
  </si>
  <si>
    <t>1600.00</t>
  </si>
  <si>
    <t>13.50000</t>
  </si>
  <si>
    <t>13.50</t>
  </si>
  <si>
    <t>221.0078: Кушетка</t>
  </si>
  <si>
    <t>1000.00</t>
  </si>
  <si>
    <t>2650.00000</t>
  </si>
  <si>
    <t>2650.00</t>
  </si>
  <si>
    <t>240.00000</t>
  </si>
  <si>
    <t>2668.75000</t>
  </si>
  <si>
    <t>5337.50</t>
  </si>
  <si>
    <t>7.10750</t>
  </si>
  <si>
    <t>56.86</t>
  </si>
  <si>
    <t>5.40000</t>
  </si>
  <si>
    <t>27.00</t>
  </si>
  <si>
    <t>17.77000</t>
  </si>
  <si>
    <t>142.16</t>
  </si>
  <si>
    <t>221.0264: Ганчіркотримач</t>
  </si>
  <si>
    <t>0.77000</t>
  </si>
  <si>
    <t>3.08</t>
  </si>
  <si>
    <t>221.0265: Набір для води</t>
  </si>
  <si>
    <t>9.01000</t>
  </si>
  <si>
    <t>9.01</t>
  </si>
  <si>
    <t>221.0348: Роутер</t>
  </si>
  <si>
    <t>700.00000</t>
  </si>
  <si>
    <t>700.00</t>
  </si>
  <si>
    <t>221.0446: Клейонка медична підкладна</t>
  </si>
  <si>
    <t>78.00000</t>
  </si>
  <si>
    <t>14.200</t>
  </si>
  <si>
    <t>1107.60</t>
  </si>
  <si>
    <t>192: Галелюк Олександра Олександрівна</t>
  </si>
  <si>
    <t>16401.56</t>
  </si>
  <si>
    <t>93.50000</t>
  </si>
  <si>
    <t>374.00</t>
  </si>
  <si>
    <t>29.60000</t>
  </si>
  <si>
    <t>148.00</t>
  </si>
  <si>
    <t>320.00000</t>
  </si>
  <si>
    <t>640.00</t>
  </si>
  <si>
    <t>139.00000</t>
  </si>
  <si>
    <t>152.00000</t>
  </si>
  <si>
    <t>152.00</t>
  </si>
  <si>
    <t>221.0054: Пінцет ПА-150</t>
  </si>
  <si>
    <t>1608.00</t>
  </si>
  <si>
    <t>18.54000</t>
  </si>
  <si>
    <t>37.08</t>
  </si>
  <si>
    <t>290.00</t>
  </si>
  <si>
    <t>221.0263: Кухоль Есмарха</t>
  </si>
  <si>
    <t>133.00000</t>
  </si>
  <si>
    <t>665.00</t>
  </si>
  <si>
    <t>221.0518: Кабель USB2</t>
  </si>
  <si>
    <t>186.00000</t>
  </si>
  <si>
    <t>186.00</t>
  </si>
  <si>
    <t>142.000</t>
  </si>
  <si>
    <t>12989.64</t>
  </si>
  <si>
    <t>23: Люлька Г.І.</t>
  </si>
  <si>
    <t>8225.48</t>
  </si>
  <si>
    <t>109.000</t>
  </si>
  <si>
    <t>4764.16</t>
  </si>
  <si>
    <t>4.95000</t>
  </si>
  <si>
    <t>24.75</t>
  </si>
  <si>
    <t>312.00</t>
  </si>
  <si>
    <t>7.00</t>
  </si>
  <si>
    <t>9.50000</t>
  </si>
  <si>
    <t>1.08471</t>
  </si>
  <si>
    <t>18.44</t>
  </si>
  <si>
    <t>225.00</t>
  </si>
  <si>
    <t>4.41667</t>
  </si>
  <si>
    <t>13.25</t>
  </si>
  <si>
    <t>65.000</t>
  </si>
  <si>
    <t>5919.68</t>
  </si>
  <si>
    <t>5.70000</t>
  </si>
  <si>
    <t>5.70</t>
  </si>
  <si>
    <t>9.52500</t>
  </si>
  <si>
    <t>38.10</t>
  </si>
  <si>
    <t>59.16500</t>
  </si>
  <si>
    <t>118.33</t>
  </si>
  <si>
    <t>92.00000</t>
  </si>
  <si>
    <t>162.50000</t>
  </si>
  <si>
    <t>6.30000</t>
  </si>
  <si>
    <t>10.10</t>
  </si>
  <si>
    <t>4.98500</t>
  </si>
  <si>
    <t>9.97</t>
  </si>
  <si>
    <t>221.0290: Щітка для підмітання</t>
  </si>
  <si>
    <t>221.0351: Витяжка</t>
  </si>
  <si>
    <t>284.00000</t>
  </si>
  <si>
    <t>284.00</t>
  </si>
  <si>
    <t>221.0394: Таз емальований</t>
  </si>
  <si>
    <t>8.55000</t>
  </si>
  <si>
    <t>8.55</t>
  </si>
  <si>
    <t>221.0395: Замок кодовий</t>
  </si>
  <si>
    <t>221.0396: Штатив лабораторний</t>
  </si>
  <si>
    <t>9.57778</t>
  </si>
  <si>
    <t>172.40</t>
  </si>
  <si>
    <t>221.0397: Капанка Шустера</t>
  </si>
  <si>
    <t>221.0398: Колба конічна</t>
  </si>
  <si>
    <t>35.00000</t>
  </si>
  <si>
    <t>221.0399: Коврик діелектричний</t>
  </si>
  <si>
    <t>119.36000</t>
  </si>
  <si>
    <t>119.36</t>
  </si>
  <si>
    <t>221.0400: Анаероб індик.</t>
  </si>
  <si>
    <t>630.00000</t>
  </si>
  <si>
    <t>221.0401: Газогенератор</t>
  </si>
  <si>
    <t>595.00000</t>
  </si>
  <si>
    <t>595.00</t>
  </si>
  <si>
    <t>221.0402: Тен до дистилятора</t>
  </si>
  <si>
    <t>1194.00000</t>
  </si>
  <si>
    <t>1194.00</t>
  </si>
  <si>
    <t>56: Гараж</t>
  </si>
  <si>
    <t>1285.02</t>
  </si>
  <si>
    <t>205: Татарин Василь Мирославович</t>
  </si>
  <si>
    <t>62.000</t>
  </si>
  <si>
    <t>11303.74</t>
  </si>
  <si>
    <t>90: Оріхівський Андрій Ігорович</t>
  </si>
  <si>
    <t>58.000</t>
  </si>
  <si>
    <t>9973.74</t>
  </si>
  <si>
    <t>89.17000</t>
  </si>
  <si>
    <t>89.17</t>
  </si>
  <si>
    <t>221.0271: Фонар реактивний осв.</t>
  </si>
  <si>
    <t>4.30000</t>
  </si>
  <si>
    <t>8.60</t>
  </si>
  <si>
    <t>221.0272: Пристрій для к/суміш</t>
  </si>
  <si>
    <t>34.97000</t>
  </si>
  <si>
    <t>34.97</t>
  </si>
  <si>
    <t>221.0273: Касета з підс.екраном</t>
  </si>
  <si>
    <t>773.50000</t>
  </si>
  <si>
    <t>1547.00</t>
  </si>
  <si>
    <t>221.0274: Фартух рентгенозахисний</t>
  </si>
  <si>
    <t>3270.00000</t>
  </si>
  <si>
    <t>3270.00</t>
  </si>
  <si>
    <t>221.0275: Вентилятор ВН-2</t>
  </si>
  <si>
    <t>648.00000</t>
  </si>
  <si>
    <t>648.00</t>
  </si>
  <si>
    <t>221.0276: Тен ребристий</t>
  </si>
  <si>
    <t>298.00000</t>
  </si>
  <si>
    <t>298.00</t>
  </si>
  <si>
    <t>221.0277: Лампа Філіпс</t>
  </si>
  <si>
    <t>182.00000</t>
  </si>
  <si>
    <t>364.00</t>
  </si>
  <si>
    <t>1330.00</t>
  </si>
  <si>
    <t>2349.03</t>
  </si>
  <si>
    <t>26: Фурів Ярослава Михайлівна</t>
  </si>
  <si>
    <t>70.81000</t>
  </si>
  <si>
    <t>70.81</t>
  </si>
  <si>
    <t>13.80000</t>
  </si>
  <si>
    <t>8.70000</t>
  </si>
  <si>
    <t>26.10</t>
  </si>
  <si>
    <t>162.00000</t>
  </si>
  <si>
    <t>324.00</t>
  </si>
  <si>
    <t>221.0089: Відро з шваброю</t>
  </si>
  <si>
    <t>170.76000</t>
  </si>
  <si>
    <t>341.52</t>
  </si>
  <si>
    <t>221.0278: Вентилятор</t>
  </si>
  <si>
    <t>221.0279: Оприскувач</t>
  </si>
  <si>
    <t>114.00000</t>
  </si>
  <si>
    <t>114.00</t>
  </si>
  <si>
    <t>221.0280: Термометр кутовий</t>
  </si>
  <si>
    <t>48.90000</t>
  </si>
  <si>
    <t>97.80</t>
  </si>
  <si>
    <t>930.00000</t>
  </si>
  <si>
    <t>930.00</t>
  </si>
  <si>
    <t>60: Стоматологія</t>
  </si>
  <si>
    <t>106.000</t>
  </si>
  <si>
    <t>5187.58</t>
  </si>
  <si>
    <t>95: Гуля О.С.</t>
  </si>
  <si>
    <t>1140.00000</t>
  </si>
  <si>
    <t>1140.00</t>
  </si>
  <si>
    <t>4.96000</t>
  </si>
  <si>
    <t>4.96</t>
  </si>
  <si>
    <t>221.0128: Підставка для таза</t>
  </si>
  <si>
    <t>221.0282: Лоток емальований</t>
  </si>
  <si>
    <t>18.15400</t>
  </si>
  <si>
    <t>181.54</t>
  </si>
  <si>
    <t>221.0283: Щипці стоматологічні</t>
  </si>
  <si>
    <t>13.41333</t>
  </si>
  <si>
    <t>201.20</t>
  </si>
  <si>
    <t>6.50000</t>
  </si>
  <si>
    <t>32.50</t>
  </si>
  <si>
    <t>221.0284: Ручка для лез</t>
  </si>
  <si>
    <t>3.80000</t>
  </si>
  <si>
    <t>3.80</t>
  </si>
  <si>
    <t>221.0285: Столик стоматологічний</t>
  </si>
  <si>
    <t>46.69000</t>
  </si>
  <si>
    <t>420.21</t>
  </si>
  <si>
    <t>221.0286: Щипці з твердим покриттям</t>
  </si>
  <si>
    <t>13.06600</t>
  </si>
  <si>
    <t>65.33</t>
  </si>
  <si>
    <t>221.0287: Лоток з кришкою</t>
  </si>
  <si>
    <t>30.02000</t>
  </si>
  <si>
    <t>30.02</t>
  </si>
  <si>
    <t>221.0288: Пінцет стоматологічний</t>
  </si>
  <si>
    <t>221.0289: Термометр фіксований</t>
  </si>
  <si>
    <t>234.00000</t>
  </si>
  <si>
    <t>468.00</t>
  </si>
  <si>
    <t xml:space="preserve">62: Стерелізаційна </t>
  </si>
  <si>
    <t>2094.62</t>
  </si>
  <si>
    <t>25: Мошовська Л.І.</t>
  </si>
  <si>
    <t>8.40000</t>
  </si>
  <si>
    <t>16.80</t>
  </si>
  <si>
    <t>221.0291: Електродвигун для сухожарової</t>
  </si>
  <si>
    <t>868.00000</t>
  </si>
  <si>
    <t>868.00</t>
  </si>
  <si>
    <t>221.0292: Лампа ДРТ</t>
  </si>
  <si>
    <t>63: ІАВ</t>
  </si>
  <si>
    <t>4586.17</t>
  </si>
  <si>
    <t>97: Мішко В.</t>
  </si>
  <si>
    <t>12.50000</t>
  </si>
  <si>
    <t>221.0293: Катрідж</t>
  </si>
  <si>
    <t>1780.00000</t>
  </si>
  <si>
    <t>1780.00</t>
  </si>
  <si>
    <t>718.33500</t>
  </si>
  <si>
    <t>1436.67</t>
  </si>
  <si>
    <t>221.0294: Килимок під мишку</t>
  </si>
  <si>
    <t>97.00000</t>
  </si>
  <si>
    <t>194.00</t>
  </si>
  <si>
    <t>221.0295: Комутатор</t>
  </si>
  <si>
    <t>318.00000</t>
  </si>
  <si>
    <t>318.00</t>
  </si>
  <si>
    <t>122.000</t>
  </si>
  <si>
    <t>57610.86</t>
  </si>
  <si>
    <t>15405.67</t>
  </si>
  <si>
    <t>65.86667</t>
  </si>
  <si>
    <t>197.60</t>
  </si>
  <si>
    <t>221.0297: Сокира</t>
  </si>
  <si>
    <t>221.0317: Набір ключів</t>
  </si>
  <si>
    <t>801.00000</t>
  </si>
  <si>
    <t>801.00</t>
  </si>
  <si>
    <t>221.0318: Пила</t>
  </si>
  <si>
    <t>215.00000</t>
  </si>
  <si>
    <t>215.00</t>
  </si>
  <si>
    <t>221.0319: Тиски</t>
  </si>
  <si>
    <t>221.0320: Стамески</t>
  </si>
  <si>
    <t>221.0321: Ножниці до металу</t>
  </si>
  <si>
    <t>7.00000</t>
  </si>
  <si>
    <t>221.0322: Ножниці бордюрні</t>
  </si>
  <si>
    <t>39.90000</t>
  </si>
  <si>
    <t>39.90</t>
  </si>
  <si>
    <t>221.0323: Лобзік</t>
  </si>
  <si>
    <t>1226.00000</t>
  </si>
  <si>
    <t>1226.00</t>
  </si>
  <si>
    <t>221.0324: Викрутки</t>
  </si>
  <si>
    <t>119.33333</t>
  </si>
  <si>
    <t>596.67</t>
  </si>
  <si>
    <t>221.0325: Набір насадок</t>
  </si>
  <si>
    <t>2104.00000</t>
  </si>
  <si>
    <t>2104.00</t>
  </si>
  <si>
    <t>221.0326: Ключ трубний</t>
  </si>
  <si>
    <t>378.00000</t>
  </si>
  <si>
    <t>378.00</t>
  </si>
  <si>
    <t>463.00000</t>
  </si>
  <si>
    <t>463.00</t>
  </si>
  <si>
    <t>221.0329: Лопата штикова</t>
  </si>
  <si>
    <t>221.0331: Ключ переставний</t>
  </si>
  <si>
    <t>579.00000</t>
  </si>
  <si>
    <t>579.00</t>
  </si>
  <si>
    <t>221.0333: Лопата совкова</t>
  </si>
  <si>
    <t>221.0334: Вили</t>
  </si>
  <si>
    <t>158.00</t>
  </si>
  <si>
    <t>221.0335: Лом</t>
  </si>
  <si>
    <t>221.0336: Ключ розвідний</t>
  </si>
  <si>
    <t>175.00000</t>
  </si>
  <si>
    <t>175.00</t>
  </si>
  <si>
    <t>295.00000</t>
  </si>
  <si>
    <t>295.00</t>
  </si>
  <si>
    <t>221.0549: Драбина трансформер</t>
  </si>
  <si>
    <t>4002.00000</t>
  </si>
  <si>
    <t>4002.00</t>
  </si>
  <si>
    <t>169: Гошко О.І.</t>
  </si>
  <si>
    <t>3225.00</t>
  </si>
  <si>
    <t>140.00000</t>
  </si>
  <si>
    <t>140.00</t>
  </si>
  <si>
    <t>1450.00000</t>
  </si>
  <si>
    <t>1450.00</t>
  </si>
  <si>
    <t>1340.00000</t>
  </si>
  <si>
    <t>1340.00</t>
  </si>
  <si>
    <t>221.0339: Клавіатура</t>
  </si>
  <si>
    <t>183: Коваль Михайло Михайлович</t>
  </si>
  <si>
    <t>10492.00</t>
  </si>
  <si>
    <t>540.00000</t>
  </si>
  <si>
    <t>1080.00</t>
  </si>
  <si>
    <t>180.00000</t>
  </si>
  <si>
    <t>221.0340: Щит пожежний</t>
  </si>
  <si>
    <t>221.0341: Багор пожежний</t>
  </si>
  <si>
    <t>221.0342: Лом пожежний</t>
  </si>
  <si>
    <t>221.0343: Сокира пожежна</t>
  </si>
  <si>
    <t>324.00000</t>
  </si>
  <si>
    <t>221.0344: Відро конус</t>
  </si>
  <si>
    <t>384.00</t>
  </si>
  <si>
    <t>221.0346: Покривало брезентове</t>
  </si>
  <si>
    <t>720.00</t>
  </si>
  <si>
    <t>221.0534: Стенд інформаційний "Відділення"</t>
  </si>
  <si>
    <t>1100.00000</t>
  </si>
  <si>
    <t>5500.00</t>
  </si>
  <si>
    <t>189: Данилко Вадим Анатолієвич</t>
  </si>
  <si>
    <t>11065.00</t>
  </si>
  <si>
    <t>110.00</t>
  </si>
  <si>
    <t>1200.00000</t>
  </si>
  <si>
    <t>221.0303: Маршрутизатор</t>
  </si>
  <si>
    <t>221.0347: Блок живлення</t>
  </si>
  <si>
    <t>670.00000</t>
  </si>
  <si>
    <t>2010.00</t>
  </si>
  <si>
    <t>400.00000</t>
  </si>
  <si>
    <t>1400.00</t>
  </si>
  <si>
    <t>221.0349: Акумуляторна батарея</t>
  </si>
  <si>
    <t>470.00000</t>
  </si>
  <si>
    <t>470.00</t>
  </si>
  <si>
    <t>221.0350: Полиця консольна</t>
  </si>
  <si>
    <t>1620.00</t>
  </si>
  <si>
    <t>293: Кільгановський Степан Михайлович</t>
  </si>
  <si>
    <t>17423.19</t>
  </si>
  <si>
    <t>1020.00000</t>
  </si>
  <si>
    <t>2040.00</t>
  </si>
  <si>
    <t>221.0304: Боти діелектричні</t>
  </si>
  <si>
    <t>1566.49500</t>
  </si>
  <si>
    <t>6265.98</t>
  </si>
  <si>
    <t>221.0306: Рукавиці діелектричні</t>
  </si>
  <si>
    <t>725.41000</t>
  </si>
  <si>
    <t>1450.82</t>
  </si>
  <si>
    <t>221.0310: Кусачки</t>
  </si>
  <si>
    <t>212.50000</t>
  </si>
  <si>
    <t>425.00</t>
  </si>
  <si>
    <t>221.0311: Набір викруток</t>
  </si>
  <si>
    <t>1992.67000</t>
  </si>
  <si>
    <t>1992.67</t>
  </si>
  <si>
    <t>221.0558: Елемент живлення LS 33600</t>
  </si>
  <si>
    <t>221.0581: Рукав маслобензостійкий</t>
  </si>
  <si>
    <t>258.22000</t>
  </si>
  <si>
    <t>2065.76</t>
  </si>
  <si>
    <t>221.0582: Насос палив./перекач.,помповий</t>
  </si>
  <si>
    <t>1878.96000</t>
  </si>
  <si>
    <t>1878.96</t>
  </si>
  <si>
    <t>147.61</t>
  </si>
  <si>
    <t>4.76000</t>
  </si>
  <si>
    <t>4.76</t>
  </si>
  <si>
    <t>221.0363: Метр брусковий</t>
  </si>
  <si>
    <t>2.85000</t>
  </si>
  <si>
    <t>2.85</t>
  </si>
  <si>
    <t>221.0364: Швейна машина</t>
  </si>
  <si>
    <t>404.000</t>
  </si>
  <si>
    <t>27543.10</t>
  </si>
  <si>
    <t>62.60</t>
  </si>
  <si>
    <t>221.0296: Мікрокалькулятор</t>
  </si>
  <si>
    <t>51.60000</t>
  </si>
  <si>
    <t>51.60</t>
  </si>
  <si>
    <t>11.00000</t>
  </si>
  <si>
    <t>402.000</t>
  </si>
  <si>
    <t>27480.50</t>
  </si>
  <si>
    <t>445.20000</t>
  </si>
  <si>
    <t>1335.60</t>
  </si>
  <si>
    <t>88.75000</t>
  </si>
  <si>
    <t>355.00</t>
  </si>
  <si>
    <t>12.14000</t>
  </si>
  <si>
    <t>12.14</t>
  </si>
  <si>
    <t>85.00000</t>
  </si>
  <si>
    <t>170.00</t>
  </si>
  <si>
    <t>0.62917</t>
  </si>
  <si>
    <t>7.55</t>
  </si>
  <si>
    <t>25.50000</t>
  </si>
  <si>
    <t>765.00</t>
  </si>
  <si>
    <t>36.00000</t>
  </si>
  <si>
    <t>37.00000</t>
  </si>
  <si>
    <t>37.00</t>
  </si>
  <si>
    <t>4.31167</t>
  </si>
  <si>
    <t>4.31</t>
  </si>
  <si>
    <t>0.53000</t>
  </si>
  <si>
    <t>3.18</t>
  </si>
  <si>
    <t>1110.00</t>
  </si>
  <si>
    <t>108.65714</t>
  </si>
  <si>
    <t>760.60</t>
  </si>
  <si>
    <t>34.00000</t>
  </si>
  <si>
    <t>102.00</t>
  </si>
  <si>
    <t>36.00</t>
  </si>
  <si>
    <t>22.83333</t>
  </si>
  <si>
    <t>296.83</t>
  </si>
  <si>
    <t>221.0365: Сковорідка</t>
  </si>
  <si>
    <t>0.72667</t>
  </si>
  <si>
    <t>2.18</t>
  </si>
  <si>
    <t>221.0366: М"ясорубка</t>
  </si>
  <si>
    <t>13.68000</t>
  </si>
  <si>
    <t>13.68</t>
  </si>
  <si>
    <t>221.0369: Каструля з нержавійки</t>
  </si>
  <si>
    <t>14.00000</t>
  </si>
  <si>
    <t>221.0370: Стелаж</t>
  </si>
  <si>
    <t>221.0371: Бак для тушіння</t>
  </si>
  <si>
    <t>19.95000</t>
  </si>
  <si>
    <t>19.95</t>
  </si>
  <si>
    <t>221.0372: Бак нерж.ст.</t>
  </si>
  <si>
    <t>89.00000</t>
  </si>
  <si>
    <t>89.00</t>
  </si>
  <si>
    <t>221.0373: Каструля алюм.</t>
  </si>
  <si>
    <t>1320.00000</t>
  </si>
  <si>
    <t>1320.00</t>
  </si>
  <si>
    <t>816.00000</t>
  </si>
  <si>
    <t>1632.00</t>
  </si>
  <si>
    <t>221.0375: Шатківниця</t>
  </si>
  <si>
    <t>221.0377: Картофемялка</t>
  </si>
  <si>
    <t>221.0378: Ложка чайна</t>
  </si>
  <si>
    <t>0.45889</t>
  </si>
  <si>
    <t>4.13</t>
  </si>
  <si>
    <t>221.0379: Ялинка</t>
  </si>
  <si>
    <t>423.00000</t>
  </si>
  <si>
    <t>423.00</t>
  </si>
  <si>
    <t>221.0380: Миска</t>
  </si>
  <si>
    <t>79.75000</t>
  </si>
  <si>
    <t>478.50</t>
  </si>
  <si>
    <t>221.0381: Бочка</t>
  </si>
  <si>
    <t xml:space="preserve">221.0382: Холодильник </t>
  </si>
  <si>
    <t>221.0387: Котел алюмінєвий</t>
  </si>
  <si>
    <t>1136.00000</t>
  </si>
  <si>
    <t>1136.00</t>
  </si>
  <si>
    <t>221.0388: Тарілка глибока</t>
  </si>
  <si>
    <t>990.00</t>
  </si>
  <si>
    <t>28.00000</t>
  </si>
  <si>
    <t>168.00</t>
  </si>
  <si>
    <t>221.0390: Молоток відбивний</t>
  </si>
  <si>
    <t>221.0392: Світильник ЛЕД</t>
  </si>
  <si>
    <t>288.00000</t>
  </si>
  <si>
    <t>576.00</t>
  </si>
  <si>
    <t>221.0542: Кошик для печива</t>
  </si>
  <si>
    <t>41.00000</t>
  </si>
  <si>
    <t>410.00</t>
  </si>
  <si>
    <t>221.0543: Тарілка супова</t>
  </si>
  <si>
    <t>1104.00</t>
  </si>
  <si>
    <t>221.0544: Тарілка підставна</t>
  </si>
  <si>
    <t>49.00000</t>
  </si>
  <si>
    <t>1029.00</t>
  </si>
  <si>
    <t>221.0545: Блюдо деревяне</t>
  </si>
  <si>
    <t>164.00</t>
  </si>
  <si>
    <t>221.0546: Тарілка десертна</t>
  </si>
  <si>
    <t>58.00000</t>
  </si>
  <si>
    <t>348.00</t>
  </si>
  <si>
    <t>221.0547: Вклад в шуфляду для ложок</t>
  </si>
  <si>
    <t>504.00</t>
  </si>
  <si>
    <t>69: КДЛ</t>
  </si>
  <si>
    <t>715.00</t>
  </si>
  <si>
    <t>715.00000</t>
  </si>
  <si>
    <t>93.000</t>
  </si>
  <si>
    <t>20755.18</t>
  </si>
  <si>
    <t>112.0104: Кодовий замок</t>
  </si>
  <si>
    <t>1026.00</t>
  </si>
  <si>
    <t>62.30000</t>
  </si>
  <si>
    <t>249.20</t>
  </si>
  <si>
    <t>68.05500</t>
  </si>
  <si>
    <t>408.33</t>
  </si>
  <si>
    <t>221.0405: Лупа</t>
  </si>
  <si>
    <t>1.50</t>
  </si>
  <si>
    <t>221.0406: Кріплення для лампи</t>
  </si>
  <si>
    <t>221.0409: Урометр</t>
  </si>
  <si>
    <t>36.80000</t>
  </si>
  <si>
    <t>36.80</t>
  </si>
  <si>
    <t>221.0410: Дозатор механічний</t>
  </si>
  <si>
    <t>3680.00000</t>
  </si>
  <si>
    <t>3680.00</t>
  </si>
  <si>
    <t>5240.00000</t>
  </si>
  <si>
    <t>5240.00</t>
  </si>
  <si>
    <t>221.0411: Лічильник лабораторний</t>
  </si>
  <si>
    <t>4200.00000</t>
  </si>
  <si>
    <t>4200.00</t>
  </si>
  <si>
    <t>71: Бухгалтерія</t>
  </si>
  <si>
    <t>25722.61</t>
  </si>
  <si>
    <t>197: Пилипів Марія Іванівна</t>
  </si>
  <si>
    <t>189.00000</t>
  </si>
  <si>
    <t>189.00</t>
  </si>
  <si>
    <t>42.00000</t>
  </si>
  <si>
    <t>42.00</t>
  </si>
  <si>
    <t>965.00000</t>
  </si>
  <si>
    <t>3860.00</t>
  </si>
  <si>
    <t>182.10167</t>
  </si>
  <si>
    <t>1092.61</t>
  </si>
  <si>
    <t>1554.00000</t>
  </si>
  <si>
    <t>4662.00</t>
  </si>
  <si>
    <t>3120.00</t>
  </si>
  <si>
    <t>374.50000</t>
  </si>
  <si>
    <t>2996.00</t>
  </si>
  <si>
    <t>224.00000</t>
  </si>
  <si>
    <t>224.00</t>
  </si>
  <si>
    <t>1350.00000</t>
  </si>
  <si>
    <t>1350.00</t>
  </si>
  <si>
    <t>221.0414: Колонки</t>
  </si>
  <si>
    <t>72.00</t>
  </si>
  <si>
    <t>221.0415: Принтер</t>
  </si>
  <si>
    <t>3800.00000</t>
  </si>
  <si>
    <t>3800.00</t>
  </si>
  <si>
    <t xml:space="preserve">221.0416: Токен </t>
  </si>
  <si>
    <t>695.00000</t>
  </si>
  <si>
    <t>2085.00</t>
  </si>
  <si>
    <t>446.800</t>
  </si>
  <si>
    <t>9108.23</t>
  </si>
  <si>
    <t>2394.00</t>
  </si>
  <si>
    <t>0.64333</t>
  </si>
  <si>
    <t>36.67</t>
  </si>
  <si>
    <t>0.57014</t>
  </si>
  <si>
    <t>41.62</t>
  </si>
  <si>
    <t>0.49020</t>
  </si>
  <si>
    <t>201.000</t>
  </si>
  <si>
    <t>98.53</t>
  </si>
  <si>
    <t>221.0442: Ліктьовий дозатор</t>
  </si>
  <si>
    <t>1225.00</t>
  </si>
  <si>
    <t>221.0443: Піддони для душу</t>
  </si>
  <si>
    <t>180.00</t>
  </si>
  <si>
    <t>221.0444: Тарілки металеві</t>
  </si>
  <si>
    <t>221.0445: Тарілки керамічні</t>
  </si>
  <si>
    <t>6.800</t>
  </si>
  <si>
    <t>530.40</t>
  </si>
  <si>
    <t>221.0483: Грілка</t>
  </si>
  <si>
    <t>2950.01</t>
  </si>
  <si>
    <t>221.0664: Коштур</t>
  </si>
  <si>
    <t>221.0665: Столик на колесах</t>
  </si>
  <si>
    <t>76: Відділення медичних оглядів</t>
  </si>
  <si>
    <t>6728.70</t>
  </si>
  <si>
    <t>152: Кузів Марія Василівна</t>
  </si>
  <si>
    <t>29.70000</t>
  </si>
  <si>
    <t>59.40</t>
  </si>
  <si>
    <t>18.00000</t>
  </si>
  <si>
    <t>15.93333</t>
  </si>
  <si>
    <t>143.40</t>
  </si>
  <si>
    <t>315.00000</t>
  </si>
  <si>
    <t>315.00</t>
  </si>
  <si>
    <t>546.00000</t>
  </si>
  <si>
    <t>1092.00</t>
  </si>
  <si>
    <t>221.0098: Тонометр з фонендоскопом</t>
  </si>
  <si>
    <t>632.00</t>
  </si>
  <si>
    <t>221.0417: Дзеркало Куско</t>
  </si>
  <si>
    <t>32.71250</t>
  </si>
  <si>
    <t>523.40</t>
  </si>
  <si>
    <t>221.0418: Дзеркало Сімса</t>
  </si>
  <si>
    <t>36.50000</t>
  </si>
  <si>
    <t>182.50</t>
  </si>
  <si>
    <t>221.0419: Шпадель Естра</t>
  </si>
  <si>
    <t>20.80000</t>
  </si>
  <si>
    <t>221.0420: Опромінювач</t>
  </si>
  <si>
    <t>396.00000</t>
  </si>
  <si>
    <t>396.00</t>
  </si>
  <si>
    <t>127.000</t>
  </si>
  <si>
    <t>15086.88</t>
  </si>
  <si>
    <t>33.30429</t>
  </si>
  <si>
    <t>233.13</t>
  </si>
  <si>
    <t>574.00000</t>
  </si>
  <si>
    <t>2870.00</t>
  </si>
  <si>
    <t>712.00000</t>
  </si>
  <si>
    <t>712.00</t>
  </si>
  <si>
    <t>8.23600</t>
  </si>
  <si>
    <t>82.36</t>
  </si>
  <si>
    <t>3.04000</t>
  </si>
  <si>
    <t>39.52</t>
  </si>
  <si>
    <t>71.90000</t>
  </si>
  <si>
    <t>71.90</t>
  </si>
  <si>
    <t>23.08571</t>
  </si>
  <si>
    <t>161.60</t>
  </si>
  <si>
    <t>645.00000</t>
  </si>
  <si>
    <t>645.00</t>
  </si>
  <si>
    <t>481.00000</t>
  </si>
  <si>
    <t>962.00</t>
  </si>
  <si>
    <t>41.27500</t>
  </si>
  <si>
    <t>82.55</t>
  </si>
  <si>
    <t>52.96000</t>
  </si>
  <si>
    <t>264.80</t>
  </si>
  <si>
    <t>780.00000</t>
  </si>
  <si>
    <t>780.00</t>
  </si>
  <si>
    <t>221.0421: Костилі дитячі</t>
  </si>
  <si>
    <t>221.0537: Костилі дитячі</t>
  </si>
  <si>
    <t>306.760</t>
  </si>
  <si>
    <t>47897.03</t>
  </si>
  <si>
    <t>145: Левко Л.П.</t>
  </si>
  <si>
    <t>74.000</t>
  </si>
  <si>
    <t>200.760</t>
  </si>
  <si>
    <t>47823.03</t>
  </si>
  <si>
    <t>665.00000</t>
  </si>
  <si>
    <t>619.00000</t>
  </si>
  <si>
    <t>619.00</t>
  </si>
  <si>
    <t>570.00000</t>
  </si>
  <si>
    <t>570.00</t>
  </si>
  <si>
    <t>282.00000</t>
  </si>
  <si>
    <t>282.00</t>
  </si>
  <si>
    <t>260.00000</t>
  </si>
  <si>
    <t>420.00</t>
  </si>
  <si>
    <t>31.00000</t>
  </si>
  <si>
    <t>62.00</t>
  </si>
  <si>
    <t>585.00</t>
  </si>
  <si>
    <t>11.81000</t>
  </si>
  <si>
    <t>11.81</t>
  </si>
  <si>
    <t>14400.00</t>
  </si>
  <si>
    <t>454.00000</t>
  </si>
  <si>
    <t>908.00</t>
  </si>
  <si>
    <t>415.00000</t>
  </si>
  <si>
    <t>415.00</t>
  </si>
  <si>
    <t>2205.00</t>
  </si>
  <si>
    <t>112.50000</t>
  </si>
  <si>
    <t>337.50</t>
  </si>
  <si>
    <t>475.38</t>
  </si>
  <si>
    <t>39.43833</t>
  </si>
  <si>
    <t>473.26</t>
  </si>
  <si>
    <t>56.94000</t>
  </si>
  <si>
    <t>683.28</t>
  </si>
  <si>
    <t>1408.39000</t>
  </si>
  <si>
    <t>2816.78</t>
  </si>
  <si>
    <t>544.44000</t>
  </si>
  <si>
    <t>544.44</t>
  </si>
  <si>
    <t>2.65714</t>
  </si>
  <si>
    <t>18.60</t>
  </si>
  <si>
    <t>143.00000</t>
  </si>
  <si>
    <t>1430.00</t>
  </si>
  <si>
    <t>24.75000</t>
  </si>
  <si>
    <t>297.00</t>
  </si>
  <si>
    <t>916.00000</t>
  </si>
  <si>
    <t>916.00</t>
  </si>
  <si>
    <t>1530.00000</t>
  </si>
  <si>
    <t>1530.00</t>
  </si>
  <si>
    <t>93.80667</t>
  </si>
  <si>
    <t>281.42</t>
  </si>
  <si>
    <t>221.0352: Відро для швабри</t>
  </si>
  <si>
    <t>221.0422: Годинник</t>
  </si>
  <si>
    <t>65.49000</t>
  </si>
  <si>
    <t>65.49</t>
  </si>
  <si>
    <t>221.0423: Кліше печатки</t>
  </si>
  <si>
    <t>50.57143</t>
  </si>
  <si>
    <t>354.00</t>
  </si>
  <si>
    <t>221.0424: Пилосос</t>
  </si>
  <si>
    <t>221.0425: Телефон Панасонік</t>
  </si>
  <si>
    <t>126.00000</t>
  </si>
  <si>
    <t>221.0426: Стіл 2х тумбовий</t>
  </si>
  <si>
    <t>221.0427: Стіл однотумбовий</t>
  </si>
  <si>
    <t>145.00000</t>
  </si>
  <si>
    <t>145.00</t>
  </si>
  <si>
    <t>221.0429: Совок з щіткою</t>
  </si>
  <si>
    <t>102.00000</t>
  </si>
  <si>
    <t>221.0430: Вікномийка</t>
  </si>
  <si>
    <t>67.00000</t>
  </si>
  <si>
    <t>67.00</t>
  </si>
  <si>
    <t>221.0431: Ложка кавова</t>
  </si>
  <si>
    <t>25.92000</t>
  </si>
  <si>
    <t>207.36</t>
  </si>
  <si>
    <t>221.0432: Вилка десертна</t>
  </si>
  <si>
    <t>35.94000</t>
  </si>
  <si>
    <t>287.52</t>
  </si>
  <si>
    <t>221.0433: Салатник</t>
  </si>
  <si>
    <t>59.88000</t>
  </si>
  <si>
    <t>179.64</t>
  </si>
  <si>
    <t>221.0434: Цукерниця</t>
  </si>
  <si>
    <t>253.68000</t>
  </si>
  <si>
    <t>253.68</t>
  </si>
  <si>
    <t>170.00000</t>
  </si>
  <si>
    <t>1700.00</t>
  </si>
  <si>
    <t xml:space="preserve">221.0554: Ролети танинні </t>
  </si>
  <si>
    <t>кв.м</t>
  </si>
  <si>
    <t>2084.00568</t>
  </si>
  <si>
    <t>1.760</t>
  </si>
  <si>
    <t>3667.85</t>
  </si>
  <si>
    <t>80: Кабінет трансфузій</t>
  </si>
  <si>
    <t>6032.00</t>
  </si>
  <si>
    <t>163: Кравчук Інна Володимирівна</t>
  </si>
  <si>
    <t>112.0493: Штамп</t>
  </si>
  <si>
    <t>5320.00</t>
  </si>
  <si>
    <t>221.0105: Джгут кровозупинний</t>
  </si>
  <si>
    <t>83: Відділ кадрів</t>
  </si>
  <si>
    <t>4622.53</t>
  </si>
  <si>
    <t>175: Гавриляк Олександра Василівна</t>
  </si>
  <si>
    <t>287.50000</t>
  </si>
  <si>
    <t>575.00</t>
  </si>
  <si>
    <t>347.50000</t>
  </si>
  <si>
    <t>695.00</t>
  </si>
  <si>
    <t>176.33000</t>
  </si>
  <si>
    <t>176.33</t>
  </si>
  <si>
    <t>221.0435: Органайзер для ручок</t>
  </si>
  <si>
    <t>71.85000</t>
  </si>
  <si>
    <t>215.55</t>
  </si>
  <si>
    <t>221.0436: Лоток для інструментів</t>
  </si>
  <si>
    <t>112.29444</t>
  </si>
  <si>
    <t>1010.65</t>
  </si>
  <si>
    <t>84: АЗПСМ м.Стрий</t>
  </si>
  <si>
    <t>0.03</t>
  </si>
  <si>
    <t>180: Галій Ірина Павлівна</t>
  </si>
  <si>
    <t>597.000</t>
  </si>
  <si>
    <t>149930.39</t>
  </si>
  <si>
    <t>103: Лесів В.О.</t>
  </si>
  <si>
    <t>1323.58</t>
  </si>
  <si>
    <t>70.83000</t>
  </si>
  <si>
    <t>70.83</t>
  </si>
  <si>
    <t>221.0355: Гантелі</t>
  </si>
  <si>
    <t>21.25000</t>
  </si>
  <si>
    <t>85.00</t>
  </si>
  <si>
    <t>221.0356: Еспандер</t>
  </si>
  <si>
    <t>22.42000</t>
  </si>
  <si>
    <t>112.10</t>
  </si>
  <si>
    <t>221.0358: Ванночка для ніг</t>
  </si>
  <si>
    <t>24.50000</t>
  </si>
  <si>
    <t>24.50</t>
  </si>
  <si>
    <t>221.0360: Скакалка</t>
  </si>
  <si>
    <t>1.10000</t>
  </si>
  <si>
    <t>3.30</t>
  </si>
  <si>
    <t>221.0361: Обруч гімнастичний</t>
  </si>
  <si>
    <t>2.07000</t>
  </si>
  <si>
    <t>2.07</t>
  </si>
  <si>
    <t>221.0362: Ортопедичний апарат б/у</t>
  </si>
  <si>
    <t>345.00</t>
  </si>
  <si>
    <t>221.0522: Палки гімнастичні</t>
  </si>
  <si>
    <t>54.97250</t>
  </si>
  <si>
    <t>439.78</t>
  </si>
  <si>
    <t>221.0525: Карімат коврик</t>
  </si>
  <si>
    <t>236.00</t>
  </si>
  <si>
    <t>186: Квас Л.М.</t>
  </si>
  <si>
    <t>77.000</t>
  </si>
  <si>
    <t>14853.48</t>
  </si>
  <si>
    <t>302.00000</t>
  </si>
  <si>
    <t>604.00</t>
  </si>
  <si>
    <t>4564.00</t>
  </si>
  <si>
    <t>221.0580: Гімнастичний м'яч</t>
  </si>
  <si>
    <t>585.00000</t>
  </si>
  <si>
    <t>980.00000</t>
  </si>
  <si>
    <t>980.00</t>
  </si>
  <si>
    <t>221.0658: Ортез гомілкостопний</t>
  </si>
  <si>
    <t>221.0659: Фіксатор наколінний</t>
  </si>
  <si>
    <t>488.000</t>
  </si>
  <si>
    <t>133753.33</t>
  </si>
  <si>
    <t>2100.00</t>
  </si>
  <si>
    <t>43.75000</t>
  </si>
  <si>
    <t>350.00</t>
  </si>
  <si>
    <t>44.47000</t>
  </si>
  <si>
    <t>266.82</t>
  </si>
  <si>
    <t>349.86000</t>
  </si>
  <si>
    <t>349.86</t>
  </si>
  <si>
    <t>277.50000</t>
  </si>
  <si>
    <t>173.36571</t>
  </si>
  <si>
    <t>1213.56</t>
  </si>
  <si>
    <t>79.20500</t>
  </si>
  <si>
    <t>158.41</t>
  </si>
  <si>
    <t>2559.32000</t>
  </si>
  <si>
    <t>2559.32</t>
  </si>
  <si>
    <t>683.04</t>
  </si>
  <si>
    <t>11.98000</t>
  </si>
  <si>
    <t>71.88</t>
  </si>
  <si>
    <t>0.64350</t>
  </si>
  <si>
    <t>12.87</t>
  </si>
  <si>
    <t>129.00000</t>
  </si>
  <si>
    <t>258.00</t>
  </si>
  <si>
    <t>108.96000</t>
  </si>
  <si>
    <t>108.96</t>
  </si>
  <si>
    <t>0.57000</t>
  </si>
  <si>
    <t>440.00</t>
  </si>
  <si>
    <t>105.60000</t>
  </si>
  <si>
    <t>105.60</t>
  </si>
  <si>
    <t>24.90000</t>
  </si>
  <si>
    <t>298.80</t>
  </si>
  <si>
    <t>149.40</t>
  </si>
  <si>
    <t>2400.00</t>
  </si>
  <si>
    <t>19.61</t>
  </si>
  <si>
    <t>117.50000</t>
  </si>
  <si>
    <t>235.00</t>
  </si>
  <si>
    <t>221.0353: Тренажер велосипед</t>
  </si>
  <si>
    <t>221.0532: Протези</t>
  </si>
  <si>
    <t>221.0561: Костилі на 3 ніжки</t>
  </si>
  <si>
    <t>221.0570: Масажер</t>
  </si>
  <si>
    <t>221.0571: Тримачі до спини</t>
  </si>
  <si>
    <t>221.0572: Столик над ліжком</t>
  </si>
  <si>
    <t>221.0591: Милиці ліктьові</t>
  </si>
  <si>
    <t>359.10000</t>
  </si>
  <si>
    <t>1795.50</t>
  </si>
  <si>
    <t>221.0592: Милиці пахові</t>
  </si>
  <si>
    <t>пар</t>
  </si>
  <si>
    <t>767.94000</t>
  </si>
  <si>
    <t>3839.70</t>
  </si>
  <si>
    <t>221.0593: Палиця чотирьохопорна</t>
  </si>
  <si>
    <t>650.18000</t>
  </si>
  <si>
    <t>6501.80</t>
  </si>
  <si>
    <t>221.0594: Дошка для переміщення</t>
  </si>
  <si>
    <t>221.0595: Гантелі 1,5 кг</t>
  </si>
  <si>
    <t>699.00000</t>
  </si>
  <si>
    <t>2097.00</t>
  </si>
  <si>
    <t>221.0596: Гантелі 2кг</t>
  </si>
  <si>
    <t>959.00000</t>
  </si>
  <si>
    <t>2877.00</t>
  </si>
  <si>
    <t>0666: Гантелі 0,5кг</t>
  </si>
  <si>
    <t>249.00000</t>
  </si>
  <si>
    <t>747.00</t>
  </si>
  <si>
    <t>221.0597: Гантелі 3 кг</t>
  </si>
  <si>
    <t>1259.00000</t>
  </si>
  <si>
    <t>3777.00</t>
  </si>
  <si>
    <t>221.0598: Гантелі набірні</t>
  </si>
  <si>
    <t>3040.00000</t>
  </si>
  <si>
    <t>9120.00</t>
  </si>
  <si>
    <t>221.0599: Обтяжувачі 0,5кг</t>
  </si>
  <si>
    <t>549.00000</t>
  </si>
  <si>
    <t>1647.00</t>
  </si>
  <si>
    <t>221.0600: Обтяжувачі 1кг</t>
  </si>
  <si>
    <t>804.51000</t>
  </si>
  <si>
    <t>2413.53</t>
  </si>
  <si>
    <t>221.0601: Обтяжувачі 2 кг</t>
  </si>
  <si>
    <t>789.00000</t>
  </si>
  <si>
    <t>2367.00</t>
  </si>
  <si>
    <t>221.0602: Стрічка еластична,різного опору</t>
  </si>
  <si>
    <t>набір</t>
  </si>
  <si>
    <t>1599.00000</t>
  </si>
  <si>
    <t>1599.00</t>
  </si>
  <si>
    <t>2394.09000</t>
  </si>
  <si>
    <t>2394.09</t>
  </si>
  <si>
    <t>221.0603: М'яч для терапії кисті,овальний</t>
  </si>
  <si>
    <t>1044.40000</t>
  </si>
  <si>
    <t>1044.40</t>
  </si>
  <si>
    <t>221.0605: М'яч для терапії кисті,круглий</t>
  </si>
  <si>
    <t>1740.67000</t>
  </si>
  <si>
    <t>1740.67</t>
  </si>
  <si>
    <t>221.0606: Гімнастичний килимок/мат</t>
  </si>
  <si>
    <t>3204.51000</t>
  </si>
  <si>
    <t>3204.51</t>
  </si>
  <si>
    <t>221.0607: Степ-платформа</t>
  </si>
  <si>
    <t>3999.00000</t>
  </si>
  <si>
    <t>3999.00</t>
  </si>
  <si>
    <t>221.0608: Волейбольний м'яч</t>
  </si>
  <si>
    <t>221.0609: Баскетбольний м'яч</t>
  </si>
  <si>
    <t>652.00000</t>
  </si>
  <si>
    <t>652.00</t>
  </si>
  <si>
    <t>221.0610: Тенісний м'яч</t>
  </si>
  <si>
    <t>233.33000</t>
  </si>
  <si>
    <t>233.33</t>
  </si>
  <si>
    <t>221.0611: Медбол,1кг</t>
  </si>
  <si>
    <t>493.68000</t>
  </si>
  <si>
    <t>493.68</t>
  </si>
  <si>
    <t>221.0612: Фітбол,55см</t>
  </si>
  <si>
    <t>1877.00000</t>
  </si>
  <si>
    <t>1877.00</t>
  </si>
  <si>
    <t>221.0613: Фітбол,75см</t>
  </si>
  <si>
    <t>221.0614: Фітбол,65см</t>
  </si>
  <si>
    <t>221.0616: Терапевтичний пластилін</t>
  </si>
  <si>
    <t>1440.00</t>
  </si>
  <si>
    <t>536.46000</t>
  </si>
  <si>
    <t>536.46</t>
  </si>
  <si>
    <t>221.0617: Тренажер для рук</t>
  </si>
  <si>
    <t>2168.52000</t>
  </si>
  <si>
    <t>2168.52</t>
  </si>
  <si>
    <t>221.0618: Гнучка планка-тренажер для рук</t>
  </si>
  <si>
    <t>781.65500</t>
  </si>
  <si>
    <t>3126.62</t>
  </si>
  <si>
    <t>221.0619: Прилад для захоплення та переміщення предметів</t>
  </si>
  <si>
    <t>410.00000</t>
  </si>
  <si>
    <t>458.00000</t>
  </si>
  <si>
    <t>458.00</t>
  </si>
  <si>
    <t>221.0620: Допоміжне приладдя для самостійної гігієни в туалеті</t>
  </si>
  <si>
    <t>390.00000</t>
  </si>
  <si>
    <t>221.0621: Прилад для одягання шкарпеток</t>
  </si>
  <si>
    <t>620.00</t>
  </si>
  <si>
    <t>221.0622: Універсальна допоміжна палиця для одягання</t>
  </si>
  <si>
    <t>449.00000</t>
  </si>
  <si>
    <t>449.00</t>
  </si>
  <si>
    <t>221.0623: гребінець на подовженій ручці</t>
  </si>
  <si>
    <t>221.0624: Губка для ванни на подовженій ручці</t>
  </si>
  <si>
    <t>350.00000</t>
  </si>
  <si>
    <t>221.0625: Настільне приладдя для обрізання нігтів</t>
  </si>
  <si>
    <t>221.0626: Універсальний тримач столових приборів</t>
  </si>
  <si>
    <t>450.16000</t>
  </si>
  <si>
    <t>450.16</t>
  </si>
  <si>
    <t>221.0627: Манікюрні ножниці з подовженою ручкою і лезом</t>
  </si>
  <si>
    <t>221.0628: Звичайний ніж для людей з артритом</t>
  </si>
  <si>
    <t>730.00000</t>
  </si>
  <si>
    <t>1460.00</t>
  </si>
  <si>
    <t>221.0629: Надувна ванночка для миття голови</t>
  </si>
  <si>
    <t>559.13000</t>
  </si>
  <si>
    <t>559.13</t>
  </si>
  <si>
    <t>221.0630: Ходунки складні алюмінієві</t>
  </si>
  <si>
    <t>1290.65000</t>
  </si>
  <si>
    <t>3871.95</t>
  </si>
  <si>
    <t>221.0631: Бандаж для підтримки руки розмір L</t>
  </si>
  <si>
    <t>290.03000</t>
  </si>
  <si>
    <t>580.06</t>
  </si>
  <si>
    <t>221.0632: Бандаж для підтримки руки, розмір М</t>
  </si>
  <si>
    <t>221.0633: Підтримуючий ортез при падаючій стопі,правий і лівий</t>
  </si>
  <si>
    <t>2055.50000</t>
  </si>
  <si>
    <t>4111.00</t>
  </si>
  <si>
    <t>221.0634: Захисний чохол для ноги</t>
  </si>
  <si>
    <t>619.06000</t>
  </si>
  <si>
    <t>1238.12</t>
  </si>
  <si>
    <t>221.0635: Захисний чохол для руки</t>
  </si>
  <si>
    <t>429.64000</t>
  </si>
  <si>
    <t>859.28</t>
  </si>
  <si>
    <t>221.0636: Пакет охолодний зігріваючий</t>
  </si>
  <si>
    <t>221.0637: Бинт еластичний</t>
  </si>
  <si>
    <t>221.0638: Гоніометр для вимір.суглобів</t>
  </si>
  <si>
    <t>221.0639: Гоніометр</t>
  </si>
  <si>
    <t>221.0640: Засіб для позиціонування циліндр</t>
  </si>
  <si>
    <t>876.00000</t>
  </si>
  <si>
    <t>2628.00</t>
  </si>
  <si>
    <t>221.0641: Засіб для позиціонування клин</t>
  </si>
  <si>
    <t>805.00000</t>
  </si>
  <si>
    <t>2415.00</t>
  </si>
  <si>
    <t>221.0642: Засіб для позиціонування н/к Трапеція</t>
  </si>
  <si>
    <t>2153.00000</t>
  </si>
  <si>
    <t>6459.00</t>
  </si>
  <si>
    <t>221.0643: Самовідкриваючі кухонні ножиці</t>
  </si>
  <si>
    <t>468.00000</t>
  </si>
  <si>
    <t>221.0644: Хлібний ніж для людей з артритом</t>
  </si>
  <si>
    <t>730.00</t>
  </si>
  <si>
    <t>221.0646: Набір для фіксації столових приборів</t>
  </si>
  <si>
    <t>460.00000</t>
  </si>
  <si>
    <t>460.00</t>
  </si>
  <si>
    <t xml:space="preserve">221.0648: Рукавичка для фіксації предметів в руці </t>
  </si>
  <si>
    <t>990.00000</t>
  </si>
  <si>
    <t>1980.00</t>
  </si>
  <si>
    <t>221.0649: Додаток для утримання стакану</t>
  </si>
  <si>
    <t>221.0650: Дошка для пересідання</t>
  </si>
  <si>
    <t>221.0651: Настільні ножниці</t>
  </si>
  <si>
    <t>1830.00000</t>
  </si>
  <si>
    <t>1830.00</t>
  </si>
  <si>
    <t>221.0652: Приладдя для відкривання жестяних банок</t>
  </si>
  <si>
    <t>221.0653: Столовий набір для осіб з інвалідністю</t>
  </si>
  <si>
    <t>104: Економічний відділ</t>
  </si>
  <si>
    <t>202: Федько О.М.</t>
  </si>
  <si>
    <t>106: Стоматологічне відділення</t>
  </si>
  <si>
    <t>Додаток 10 до передавального акту</t>
  </si>
  <si>
    <t xml:space="preserve">                      Рахунок 117                                                </t>
  </si>
  <si>
    <t>Балансова вартість на 01.09.23р.</t>
  </si>
  <si>
    <t>Бібліотечні фонди (книги)</t>
  </si>
  <si>
    <t>Додаток 11 до передавального акту</t>
  </si>
  <si>
    <t>Рахунок 106</t>
  </si>
  <si>
    <t>Інв. Номер</t>
  </si>
  <si>
    <t>Залишок на початок періоду</t>
  </si>
  <si>
    <t>Сума Знос</t>
  </si>
  <si>
    <t>Залишок на кінець періоду</t>
  </si>
  <si>
    <t>Відмітки</t>
  </si>
  <si>
    <t xml:space="preserve">                    </t>
  </si>
  <si>
    <t>101630001-10</t>
  </si>
  <si>
    <t>Стіл технічний</t>
  </si>
  <si>
    <t>101630001-11</t>
  </si>
  <si>
    <t>101630001-12</t>
  </si>
  <si>
    <t>101630001-13</t>
  </si>
  <si>
    <t>101630001-7</t>
  </si>
  <si>
    <t>101630001-8</t>
  </si>
  <si>
    <t>101630001-9</t>
  </si>
  <si>
    <t>101630008-10</t>
  </si>
  <si>
    <t>Шафа</t>
  </si>
  <si>
    <t>101630008-9</t>
  </si>
  <si>
    <t>101630013</t>
  </si>
  <si>
    <t>Стіл зуботехнічний</t>
  </si>
  <si>
    <t>101630014</t>
  </si>
  <si>
    <t>Шафа зуботехнічна</t>
  </si>
  <si>
    <t>101630015</t>
  </si>
  <si>
    <t xml:space="preserve">Шафа </t>
  </si>
  <si>
    <t>106</t>
  </si>
  <si>
    <t>Швейна машинка</t>
  </si>
  <si>
    <t>10602</t>
  </si>
  <si>
    <t>Балон кисневий</t>
  </si>
  <si>
    <t>10603</t>
  </si>
  <si>
    <t>балон вуглексий</t>
  </si>
  <si>
    <t>106112</t>
  </si>
  <si>
    <t>Гладильна дошка</t>
  </si>
  <si>
    <t>106113</t>
  </si>
  <si>
    <t>Столик журнальний</t>
  </si>
  <si>
    <t>106114</t>
  </si>
  <si>
    <t>Диван</t>
  </si>
  <si>
    <t>106115</t>
  </si>
  <si>
    <t>Шафа 2-хдверна</t>
  </si>
  <si>
    <t>106116</t>
  </si>
  <si>
    <t>Пенал</t>
  </si>
  <si>
    <t>106117</t>
  </si>
  <si>
    <t>106118</t>
  </si>
  <si>
    <t>Шафа для одягу</t>
  </si>
  <si>
    <t>106119</t>
  </si>
  <si>
    <t>106120</t>
  </si>
  <si>
    <t>Сервант Горископ</t>
  </si>
  <si>
    <t>106121</t>
  </si>
  <si>
    <t>Бар Горископ</t>
  </si>
  <si>
    <t>106122</t>
  </si>
  <si>
    <t>стіл 2-тумбовий</t>
  </si>
  <si>
    <t>106123</t>
  </si>
  <si>
    <t>106124</t>
  </si>
  <si>
    <t>106125</t>
  </si>
  <si>
    <t>Кушетка медична</t>
  </si>
  <si>
    <t>106126</t>
  </si>
  <si>
    <t>106127</t>
  </si>
  <si>
    <t>Шафа комбінована</t>
  </si>
  <si>
    <t>106128</t>
  </si>
  <si>
    <t>Шафа 3-дверна</t>
  </si>
  <si>
    <t>106129</t>
  </si>
  <si>
    <t xml:space="preserve">Крісло </t>
  </si>
  <si>
    <t>106130</t>
  </si>
  <si>
    <t>106131</t>
  </si>
  <si>
    <t>Крісло</t>
  </si>
  <si>
    <t>106132</t>
  </si>
  <si>
    <t>Шфа 2-дверна</t>
  </si>
  <si>
    <t>106133</t>
  </si>
  <si>
    <t>Шфа 3-дверна</t>
  </si>
  <si>
    <t>106134</t>
  </si>
  <si>
    <t>106135</t>
  </si>
  <si>
    <t>106136</t>
  </si>
  <si>
    <t>106137</t>
  </si>
  <si>
    <t>106138</t>
  </si>
  <si>
    <t>106139</t>
  </si>
  <si>
    <t>106140</t>
  </si>
  <si>
    <t>106141</t>
  </si>
  <si>
    <t>Шафа 2-х дверна</t>
  </si>
  <si>
    <t>106142</t>
  </si>
  <si>
    <t>Вішалка широка</t>
  </si>
  <si>
    <t>106143</t>
  </si>
  <si>
    <t>Сервант</t>
  </si>
  <si>
    <t>106144</t>
  </si>
  <si>
    <t>106145</t>
  </si>
  <si>
    <t>106146</t>
  </si>
  <si>
    <t>Шафа книжна ГОРИСК</t>
  </si>
  <si>
    <t>106147</t>
  </si>
  <si>
    <t>106148</t>
  </si>
  <si>
    <t>106149</t>
  </si>
  <si>
    <t>106150</t>
  </si>
  <si>
    <t>106151</t>
  </si>
  <si>
    <t>106152</t>
  </si>
  <si>
    <t>Шафа книжна</t>
  </si>
  <si>
    <t>106153</t>
  </si>
  <si>
    <t>Картотека</t>
  </si>
  <si>
    <t>106154</t>
  </si>
  <si>
    <t>106155</t>
  </si>
  <si>
    <t>106156</t>
  </si>
  <si>
    <t>106157</t>
  </si>
  <si>
    <t>Стелаж</t>
  </si>
  <si>
    <t>106158</t>
  </si>
  <si>
    <t>106159</t>
  </si>
  <si>
    <t>106160</t>
  </si>
  <si>
    <t>Крісло м'ягке</t>
  </si>
  <si>
    <t>106161</t>
  </si>
  <si>
    <t>106162</t>
  </si>
  <si>
    <t>106163</t>
  </si>
  <si>
    <t>Шафа книжна Гориск</t>
  </si>
  <si>
    <t>106164</t>
  </si>
  <si>
    <t>Бар Гориск</t>
  </si>
  <si>
    <t>106165</t>
  </si>
  <si>
    <t>106166</t>
  </si>
  <si>
    <t>Тумба 2-дверна Гориск</t>
  </si>
  <si>
    <t>106167</t>
  </si>
  <si>
    <t>106168</t>
  </si>
  <si>
    <t>Шафа пенал</t>
  </si>
  <si>
    <t>106169</t>
  </si>
  <si>
    <t>106170</t>
  </si>
  <si>
    <t>Шафа кн з антресолями</t>
  </si>
  <si>
    <t>106171</t>
  </si>
  <si>
    <t>106172</t>
  </si>
  <si>
    <t>106173</t>
  </si>
  <si>
    <t>106174</t>
  </si>
  <si>
    <t>Стіл журнальний</t>
  </si>
  <si>
    <t>106175</t>
  </si>
  <si>
    <t>106176</t>
  </si>
  <si>
    <t>106177</t>
  </si>
  <si>
    <t>106178</t>
  </si>
  <si>
    <t>106179</t>
  </si>
  <si>
    <t xml:space="preserve">Стіл розкладний </t>
  </si>
  <si>
    <t>106180</t>
  </si>
  <si>
    <t>106181</t>
  </si>
  <si>
    <t>106182</t>
  </si>
  <si>
    <t>Шафа 2-дверна</t>
  </si>
  <si>
    <t>106183</t>
  </si>
  <si>
    <t>106184</t>
  </si>
  <si>
    <t>106185</t>
  </si>
  <si>
    <t>106186</t>
  </si>
  <si>
    <t>106187</t>
  </si>
  <si>
    <t>106188</t>
  </si>
  <si>
    <t>106189</t>
  </si>
  <si>
    <t>106190</t>
  </si>
  <si>
    <t>106191</t>
  </si>
  <si>
    <t>106192</t>
  </si>
  <si>
    <t>106193</t>
  </si>
  <si>
    <t>106194</t>
  </si>
  <si>
    <t>106195</t>
  </si>
  <si>
    <t>106196</t>
  </si>
  <si>
    <t>106197</t>
  </si>
  <si>
    <t>106198</t>
  </si>
  <si>
    <t>106199</t>
  </si>
  <si>
    <t>Стінка Горископ</t>
  </si>
  <si>
    <t>106200</t>
  </si>
  <si>
    <t>Шафа книжна Горископ</t>
  </si>
  <si>
    <t>106201</t>
  </si>
  <si>
    <t>106202</t>
  </si>
  <si>
    <t xml:space="preserve">Шафа книжна </t>
  </si>
  <si>
    <t>106203</t>
  </si>
  <si>
    <t>тумба Горископ</t>
  </si>
  <si>
    <t>106204</t>
  </si>
  <si>
    <t>106205</t>
  </si>
  <si>
    <t>Стіл Горископ</t>
  </si>
  <si>
    <t>106206</t>
  </si>
  <si>
    <t>106207</t>
  </si>
  <si>
    <t>Диван-ліжко</t>
  </si>
  <si>
    <t>106208</t>
  </si>
  <si>
    <t>Стіл обідній</t>
  </si>
  <si>
    <t>106209</t>
  </si>
  <si>
    <t>106210</t>
  </si>
  <si>
    <t>Крісло офісне</t>
  </si>
  <si>
    <t>106211</t>
  </si>
  <si>
    <t>Куток для відпочинку</t>
  </si>
  <si>
    <t>106231</t>
  </si>
  <si>
    <t>106232</t>
  </si>
  <si>
    <t>Шведська стінка</t>
  </si>
  <si>
    <t>106233</t>
  </si>
  <si>
    <t>106234</t>
  </si>
  <si>
    <t>106235</t>
  </si>
  <si>
    <t>106236</t>
  </si>
  <si>
    <t>106237</t>
  </si>
  <si>
    <t>106238</t>
  </si>
  <si>
    <t>106239</t>
  </si>
  <si>
    <t xml:space="preserve">Шафа 2-дверна </t>
  </si>
  <si>
    <t>106240</t>
  </si>
  <si>
    <t>106241</t>
  </si>
  <si>
    <t>106242</t>
  </si>
  <si>
    <t>106243</t>
  </si>
  <si>
    <t>106244</t>
  </si>
  <si>
    <t>106245</t>
  </si>
  <si>
    <t>106246</t>
  </si>
  <si>
    <t>106247</t>
  </si>
  <si>
    <t>106248</t>
  </si>
  <si>
    <t>106249</t>
  </si>
  <si>
    <t>106250</t>
  </si>
  <si>
    <t>Стіл письмовий</t>
  </si>
  <si>
    <t>106251</t>
  </si>
  <si>
    <t>106252</t>
  </si>
  <si>
    <t>106255</t>
  </si>
  <si>
    <t>Сервант Гориск</t>
  </si>
  <si>
    <t>106256</t>
  </si>
  <si>
    <t>106257</t>
  </si>
  <si>
    <t>106258</t>
  </si>
  <si>
    <t>106259</t>
  </si>
  <si>
    <t>Ліжко функціональна</t>
  </si>
  <si>
    <t>106260</t>
  </si>
  <si>
    <t>106261</t>
  </si>
  <si>
    <t>106262</t>
  </si>
  <si>
    <t>106263</t>
  </si>
  <si>
    <t>106264</t>
  </si>
  <si>
    <t>106265</t>
  </si>
  <si>
    <t>Шафа з антресолю</t>
  </si>
  <si>
    <t>106266</t>
  </si>
  <si>
    <t>Спеціалізована кухня</t>
  </si>
  <si>
    <t>Модульна стійка рецепшин</t>
  </si>
  <si>
    <t>Кт. Прим д\вузликом</t>
  </si>
  <si>
    <t>1061002 Уст підкл.тепла</t>
  </si>
  <si>
    <t>Уст. Підкл тепла</t>
  </si>
  <si>
    <t>Антресоль</t>
  </si>
  <si>
    <t>диван</t>
  </si>
  <si>
    <t>шафа 2 дв ГОР</t>
  </si>
  <si>
    <t>шафа кн Гор</t>
  </si>
  <si>
    <t>шафа мед</t>
  </si>
  <si>
    <t>стіл 2х тумб</t>
  </si>
  <si>
    <t>шафа для одягу</t>
  </si>
  <si>
    <t>шафа 2х дверна</t>
  </si>
  <si>
    <t>мягка частина</t>
  </si>
  <si>
    <t>Кушетка мед</t>
  </si>
  <si>
    <t>шафа комб</t>
  </si>
  <si>
    <t>шафа 3х дверн з антр</t>
  </si>
  <si>
    <t>крісля для відп</t>
  </si>
  <si>
    <t>крісло для відпр</t>
  </si>
  <si>
    <t>шафа 3хдверна</t>
  </si>
  <si>
    <t>шафа 2х дв з антрес</t>
  </si>
  <si>
    <t>шафа кн з антрес</t>
  </si>
  <si>
    <t xml:space="preserve">сейф </t>
  </si>
  <si>
    <t>шкафчик</t>
  </si>
  <si>
    <t>шафа</t>
  </si>
  <si>
    <t>ліжко фукціон</t>
  </si>
  <si>
    <t>кабель для підкл рац</t>
  </si>
  <si>
    <t>датчик багаторазовий</t>
  </si>
  <si>
    <t>дих контур</t>
  </si>
  <si>
    <t xml:space="preserve">Дивани </t>
  </si>
  <si>
    <t>Н/Р меблів Стрий</t>
  </si>
  <si>
    <t>Стіл ГС-5</t>
  </si>
  <si>
    <t>антресоль</t>
  </si>
  <si>
    <t>шафа пенал</t>
  </si>
  <si>
    <t>шафа книжна</t>
  </si>
  <si>
    <t>шафа кн з антресолями</t>
  </si>
  <si>
    <t>шафа ком з антр</t>
  </si>
  <si>
    <t>столик журнал</t>
  </si>
  <si>
    <t>крісло повер</t>
  </si>
  <si>
    <t>стіл розклад</t>
  </si>
  <si>
    <t>шафа 2хдв</t>
  </si>
  <si>
    <t>шафа 2х две</t>
  </si>
  <si>
    <t>крісла</t>
  </si>
  <si>
    <t>сервант</t>
  </si>
  <si>
    <t>вішалка широка</t>
  </si>
  <si>
    <t>стінка Горископ</t>
  </si>
  <si>
    <t>шафа книжна горис</t>
  </si>
  <si>
    <t>шафа 2х дверна Гор</t>
  </si>
  <si>
    <t>тумба 10 дв Горис</t>
  </si>
  <si>
    <t>столи харчові</t>
  </si>
  <si>
    <t>диван ліжко</t>
  </si>
  <si>
    <t>стіл обідній</t>
  </si>
  <si>
    <t>крісло офісне</t>
  </si>
  <si>
    <t>куток до відпоч</t>
  </si>
  <si>
    <t>Рахунок 112</t>
  </si>
  <si>
    <t>Серійний номер</t>
  </si>
  <si>
    <t>112.0036: Ліжко доросле</t>
  </si>
  <si>
    <t>112.0044: Гінекологічне крісло</t>
  </si>
  <si>
    <t>112.0156: Ліжка б/у</t>
  </si>
  <si>
    <t>112.0360: Стерелізаційна установа</t>
  </si>
  <si>
    <t>112.0058: Сумка холодильник</t>
  </si>
  <si>
    <t>112.0072: Шафа медична</t>
  </si>
  <si>
    <t>112.0078: Вага доросла</t>
  </si>
  <si>
    <t>112.0094: Штатив ШДВ</t>
  </si>
  <si>
    <t>112.0108: Тонометр</t>
  </si>
  <si>
    <t>112.0112: Столик для інструментів</t>
  </si>
  <si>
    <t>112.0120: Облуч.РТ.кв</t>
  </si>
  <si>
    <t>112.0160: Стіл</t>
  </si>
  <si>
    <t xml:space="preserve">112.0179: Лампа </t>
  </si>
  <si>
    <t>112.0218: С-ма контр глюкомет.</t>
  </si>
  <si>
    <t>112.0260: Офтальмоскоп</t>
  </si>
  <si>
    <t>112.0299: Принтери</t>
  </si>
  <si>
    <t>112.0300: Стіл маніп.</t>
  </si>
  <si>
    <t>112.0311: Столик приліжковий</t>
  </si>
  <si>
    <t>112.0348: Уретроскоп</t>
  </si>
  <si>
    <t>112.0349: Цистоскоп</t>
  </si>
  <si>
    <t>112.0350: Поляриметр</t>
  </si>
  <si>
    <t>112.0351: Стетофонендоскоп</t>
  </si>
  <si>
    <t>112.0352: Пр д/тав вуш пер.</t>
  </si>
  <si>
    <t>112.0353: Противогази</t>
  </si>
  <si>
    <t>112.0354: Світ. бакт. 2х ламп</t>
  </si>
  <si>
    <t>112.0355: Світ бакт 1 ламп</t>
  </si>
  <si>
    <t>112.0356: Катридж для принтера</t>
  </si>
  <si>
    <t>112.0357: Мішок ручної вентиляції легень</t>
  </si>
  <si>
    <t>112.0460: телефон HUAWEY</t>
  </si>
  <si>
    <t>112.0461: Персональний комп'ютер "Леокомп" INTEL PENTIUM GOLD</t>
  </si>
  <si>
    <t xml:space="preserve">112.0462: Ноутбук ASUS </t>
  </si>
  <si>
    <t>112.0657: Прилади для л-ня зору</t>
  </si>
  <si>
    <t>112.452: Багатофункціональний пристрій Canon pixma G3411</t>
  </si>
  <si>
    <t>112.0005: Крісло м'ягкі</t>
  </si>
  <si>
    <t>112.0007: Пенал</t>
  </si>
  <si>
    <t>112.0018: Тумбочка</t>
  </si>
  <si>
    <t>112.0020: Шафа книжна</t>
  </si>
  <si>
    <t>112.0021: Стіл однотумбовий</t>
  </si>
  <si>
    <t>112.0022: Сейф</t>
  </si>
  <si>
    <t>112.0023: Телефон німий</t>
  </si>
  <si>
    <t>112.0025: Стіл журнальний</t>
  </si>
  <si>
    <t>112.0027: Шафа двохдверна</t>
  </si>
  <si>
    <t>112.0043: Кушетка</t>
  </si>
  <si>
    <t>112.0048: Ростомір</t>
  </si>
  <si>
    <t>112.0068: Крісла деревяні</t>
  </si>
  <si>
    <t>112.0069: Дзеркало</t>
  </si>
  <si>
    <t>112.0071: Крісла тверді</t>
  </si>
  <si>
    <t>112.0073: Табуретка</t>
  </si>
  <si>
    <t>112.0144: Крісло п/м</t>
  </si>
  <si>
    <t>112.0145: Шафа скляна</t>
  </si>
  <si>
    <t>112.0159: Карнізи</t>
  </si>
  <si>
    <t xml:space="preserve">112.0165: Крісло </t>
  </si>
  <si>
    <t>112.0193: Стіл залізний</t>
  </si>
  <si>
    <t>112.0198: Стіл стоматологічний</t>
  </si>
  <si>
    <t>112.0200: Шафа</t>
  </si>
  <si>
    <t>112.0216: Стіл пеленаль</t>
  </si>
  <si>
    <t xml:space="preserve">112.0228: Вішалка </t>
  </si>
  <si>
    <t>112.0242: Стілець</t>
  </si>
  <si>
    <t>112.0254: Антресоль</t>
  </si>
  <si>
    <t>112.0287: Жалюзі</t>
  </si>
  <si>
    <t>112.0288: Стіл двотумбовий</t>
  </si>
  <si>
    <t>112.0293: Крісло Престиж</t>
  </si>
  <si>
    <t>112.0301: Ліжка</t>
  </si>
  <si>
    <t>112.0305: Столи розкладні</t>
  </si>
  <si>
    <t>112.0306: Шафа витяжна</t>
  </si>
  <si>
    <t>112.0307: Тумба під умивальник</t>
  </si>
  <si>
    <t>112.0308: Тумба зі шуфлядами</t>
  </si>
  <si>
    <t>112.0309: Поличка</t>
  </si>
  <si>
    <t xml:space="preserve">112.0310: Жалюзі </t>
  </si>
  <si>
    <t>112.0312: Коляска</t>
  </si>
  <si>
    <t>112.0313: Крісло Барені КВ-1</t>
  </si>
  <si>
    <t>112.0680: Банкетка коридорна БК-3</t>
  </si>
  <si>
    <t>112.0009: Лампа бактерицидна</t>
  </si>
  <si>
    <t xml:space="preserve">112.0100: Штатив </t>
  </si>
  <si>
    <t>112.0358: Відсмоктувач медичний</t>
  </si>
  <si>
    <t>112.0359: Апарат швл</t>
  </si>
  <si>
    <t>112.0463: насос шприцевий Біомед</t>
  </si>
  <si>
    <t>112.0008: Стіл письмовий</t>
  </si>
  <si>
    <t>112.0017: Кушетки</t>
  </si>
  <si>
    <t>112.0019: Стіл розкладний</t>
  </si>
  <si>
    <t>104.0222: Інвалідний візок</t>
  </si>
  <si>
    <t>112.0259: Тубочки  з шуфлядами</t>
  </si>
  <si>
    <t>112.0327: Шафа для медикаментів</t>
  </si>
  <si>
    <t>112.0328: Стіл палатний</t>
  </si>
  <si>
    <t>112.0329: Телефон селек.</t>
  </si>
  <si>
    <t>112.0330: Ел.дзвінок</t>
  </si>
  <si>
    <t xml:space="preserve">112.0331: Тумбочка однодверна </t>
  </si>
  <si>
    <t>112.0097: Бікс</t>
  </si>
  <si>
    <t>112.0383: Стіл універсальний</t>
  </si>
  <si>
    <t>11300329</t>
  </si>
  <si>
    <t>112.0280: Ліжко функ.</t>
  </si>
  <si>
    <t>112.0030: Стіл хірургічний</t>
  </si>
  <si>
    <t>112.0373: Негатоскоп</t>
  </si>
  <si>
    <t>112.0374: Набір травматологічний</t>
  </si>
  <si>
    <t>112.0375: Дропер</t>
  </si>
  <si>
    <t>112.0376: Блок змив.</t>
  </si>
  <si>
    <t>112.0377: Стельові кріплення</t>
  </si>
  <si>
    <t>112.0378: Світло до лампи бактерицидної</t>
  </si>
  <si>
    <t>112.0380: Скоби для скелета</t>
  </si>
  <si>
    <t>112.0381: Апарат Єлізарова</t>
  </si>
  <si>
    <t>11131040</t>
  </si>
  <si>
    <t>112.0382: Відсмоктувач хірургічний</t>
  </si>
  <si>
    <t>1131048</t>
  </si>
  <si>
    <t>112.0473: стерелізатор повітряний  ГП-40</t>
  </si>
  <si>
    <t>112.0081: Матрац</t>
  </si>
  <si>
    <t>112.0332: Візок для білизни</t>
  </si>
  <si>
    <t>112.0365: Ліхтар</t>
  </si>
  <si>
    <t>112.0384: Ел. чайник</t>
  </si>
  <si>
    <t>112.0385: Ліжка мет б/у</t>
  </si>
  <si>
    <t>112.0386: Милиці</t>
  </si>
  <si>
    <t>112.0387: Візок</t>
  </si>
  <si>
    <t>112.0388: Ходулі</t>
  </si>
  <si>
    <t>112.0389: Каталка зйомна</t>
  </si>
  <si>
    <t>112.0390: Ходунки</t>
  </si>
  <si>
    <t>112.0656: Пральна машина Candy CSO41275TE/1-S</t>
  </si>
  <si>
    <t>112.0042: Крісло каталка</t>
  </si>
  <si>
    <t>112.0229: Носилки</t>
  </si>
  <si>
    <t>112.0467: Принтер Canon pixma G3420</t>
  </si>
  <si>
    <t>112.0180: Бенкетка</t>
  </si>
  <si>
    <t>112.0366: Шафа трьохдверна</t>
  </si>
  <si>
    <t>112.0367: КТ Горка</t>
  </si>
  <si>
    <t>112.0368: Праска</t>
  </si>
  <si>
    <t>112.0369: Стіл мед б/у</t>
  </si>
  <si>
    <t>112.0370: Крісло туалетне</t>
  </si>
  <si>
    <t>112.0371: Холодильник</t>
  </si>
  <si>
    <t>112.0678: Холодильник BILAX VL 235 w</t>
  </si>
  <si>
    <t>112.0391: Шафа для інструментів</t>
  </si>
  <si>
    <t>112.0411: Трансформатор</t>
  </si>
  <si>
    <t>112.0421: Ротор до центрафуги</t>
  </si>
  <si>
    <t>112.0444: аденотом.</t>
  </si>
  <si>
    <t>112.0445: лампа операційна</t>
  </si>
  <si>
    <t>112.0446: акумулятор до лампи</t>
  </si>
  <si>
    <t>112.0447: металевий троноп</t>
  </si>
  <si>
    <t>112.0448: вставка-щипці</t>
  </si>
  <si>
    <t>112.0449: кагулятор</t>
  </si>
  <si>
    <t>112.0450: екстрактор жовт.міх.</t>
  </si>
  <si>
    <t>112.0451: центрофуга</t>
  </si>
  <si>
    <t>112.0452: медматеріали</t>
  </si>
  <si>
    <t>112.0477: Відсмоктувач медичний Біомед модель 7А-23В</t>
  </si>
  <si>
    <t>112.0196: Крісло мягке</t>
  </si>
  <si>
    <t>112.0621: Столи стоматологічні</t>
  </si>
  <si>
    <t>112.0006: Шафа для одягу</t>
  </si>
  <si>
    <t>112.0065: Шафа для зберігання документів</t>
  </si>
  <si>
    <t>112.0077: Вішалка стояча</t>
  </si>
  <si>
    <t>112.0153: Корзина для сміття</t>
  </si>
  <si>
    <t>112.0395: Шафа лабораторна</t>
  </si>
  <si>
    <t>112.0396: Столи палатні</t>
  </si>
  <si>
    <t>112.0438: Каталка</t>
  </si>
  <si>
    <t>112.0440: Матрац</t>
  </si>
  <si>
    <t>112.0441: Закінчення до тумбочки</t>
  </si>
  <si>
    <t>112.0654: Комплекти щіток для туалету</t>
  </si>
  <si>
    <t>112.0363: Тележка медична</t>
  </si>
  <si>
    <t>112.0364: Лампа кварцева</t>
  </si>
  <si>
    <t>112.0001: Шафа</t>
  </si>
  <si>
    <t>112.0171: Тумбочки приліжкові</t>
  </si>
  <si>
    <t>112.0226: Ліжко дитяче</t>
  </si>
  <si>
    <t>112.0333: Стіл столовий</t>
  </si>
  <si>
    <t>112.0334: Крісло медичне Богема</t>
  </si>
  <si>
    <t>112.0335: Крісло залізне</t>
  </si>
  <si>
    <t>112.0361: Ліжко для новонароджених</t>
  </si>
  <si>
    <t>112.0067: Опромінювач</t>
  </si>
  <si>
    <t>112.0074: Лампа настільна</t>
  </si>
  <si>
    <t>112.0412: Набір марингоскопів</t>
  </si>
  <si>
    <t>112.0413: Лампа для марингоскопа</t>
  </si>
  <si>
    <t>112.0414: Монітор</t>
  </si>
  <si>
    <t>112.0415: Зволожувач кисню</t>
  </si>
  <si>
    <t>112.0416: Мед матеріали</t>
  </si>
  <si>
    <t>112.0538: Балон 5 л новий под кислород GCM</t>
  </si>
  <si>
    <t>112.0539: Редуктор мед.кислородний с ротаметром і зволожувачем</t>
  </si>
  <si>
    <t>112.0659: УЗД-апарат б/у</t>
  </si>
  <si>
    <t>112.0052: Стіл обідній</t>
  </si>
  <si>
    <t>112.0393: Ліжко медичне</t>
  </si>
  <si>
    <t>112.0443: стіл кухонний</t>
  </si>
  <si>
    <t>205.0294: Контейнер для утилізації медичних відходів</t>
  </si>
  <si>
    <t>112.0394: Диван</t>
  </si>
  <si>
    <t>112.0397: Стіл лабораторний</t>
  </si>
  <si>
    <t>112.0430: Стіл офісний</t>
  </si>
  <si>
    <t>112.0431: Шафа офісна</t>
  </si>
  <si>
    <t>112.0453: крісла д/м</t>
  </si>
  <si>
    <t>112.0455: стіл гіпсовий</t>
  </si>
  <si>
    <t>112.0456: столик маніпуляційний</t>
  </si>
  <si>
    <t>112.0457: крісло офісне</t>
  </si>
  <si>
    <t>112.0458: телевізор</t>
  </si>
  <si>
    <t>112.0459: стелаж</t>
  </si>
  <si>
    <t>112.0647: Кушетка медична оглядова з регульованим підголовником КМо-1</t>
  </si>
  <si>
    <t>112.0648: Лампа операційна пересувна PAX-DK/L</t>
  </si>
  <si>
    <t>112.0649: Столик інструментальний СІН-5</t>
  </si>
  <si>
    <t>112.0650: Ширма(3 секції)Ш-3</t>
  </si>
  <si>
    <t>112.0651: Шафа матеріальна ШМа-4</t>
  </si>
  <si>
    <t>112.0652: Стілець загального призначення Ст-14(м'який елемент сірий)</t>
  </si>
  <si>
    <t>112.0422: Ел.відсмоктувач</t>
  </si>
  <si>
    <t>112.0423: Алкотестер</t>
  </si>
  <si>
    <t>112.0643: Алкотестер "Алкофор"205</t>
  </si>
  <si>
    <t xml:space="preserve">112.0655: Принтер зі сканером  </t>
  </si>
  <si>
    <t>112.0292: Крісло Юпітер</t>
  </si>
  <si>
    <t>112.0472: ліжко дерев'яне</t>
  </si>
  <si>
    <t>112.0392: Ліжко мет.</t>
  </si>
  <si>
    <t>112.0010: Електрична плитка</t>
  </si>
  <si>
    <t>112.0011: Вентилятор</t>
  </si>
  <si>
    <t>112.0105: Гігрометр</t>
  </si>
  <si>
    <t>112.0227: Стіл б/мед</t>
  </si>
  <si>
    <t>112.0398: Крісло з шкір.замінником</t>
  </si>
  <si>
    <t>112.0399: Холодильник Дніпро</t>
  </si>
  <si>
    <t>112.0400: Вортепс для пробірок</t>
  </si>
  <si>
    <t>112.0336: Негатоскоп НШ 86</t>
  </si>
  <si>
    <t>112.0337: Негатоскоп НШ 48</t>
  </si>
  <si>
    <t>112.0338: Касета Кодак 18*24</t>
  </si>
  <si>
    <t>112.0339: Касета Кодак 24*30</t>
  </si>
  <si>
    <t>112.0340: Касета 30*40</t>
  </si>
  <si>
    <t>112.0341: Комплект пласт.</t>
  </si>
  <si>
    <t>112.0342: Тунель захисний</t>
  </si>
  <si>
    <t>112.0343: Фартух</t>
  </si>
  <si>
    <t>112.0344: Комір захисний</t>
  </si>
  <si>
    <t>112.0345: Фартух однот. з ном.</t>
  </si>
  <si>
    <t>112.0346: Фартух одн. без ном.</t>
  </si>
  <si>
    <t>112.0347: Касета</t>
  </si>
  <si>
    <t>112.0470: стіл рентгенівський</t>
  </si>
  <si>
    <t>112.0550: Фартух р/з зі стійкою однобічний 60*110см pl 0..35</t>
  </si>
  <si>
    <t>112.0087: Відро оцинковане</t>
  </si>
  <si>
    <t>112.0583: Гідропульт</t>
  </si>
  <si>
    <t>112.0569: Стойки хірургічні</t>
  </si>
  <si>
    <t>112.0570: шафа мет</t>
  </si>
  <si>
    <t>112.0571: Ап. для вит.Гільз</t>
  </si>
  <si>
    <t>112.0572: Ап.для точ.Ел.зв</t>
  </si>
  <si>
    <t>112.0573: Ап.Самсон</t>
  </si>
  <si>
    <t>112.0574: Ел.шліф машини</t>
  </si>
  <si>
    <t>112.0575: бюгель 2ох кам</t>
  </si>
  <si>
    <t>112.0576: Освітлювач лампа</t>
  </si>
  <si>
    <t>112.0582: Столики</t>
  </si>
  <si>
    <t>112.0577: Мікронокалькулятор</t>
  </si>
  <si>
    <t>112.0578: Вага ВСП 500 з шр</t>
  </si>
  <si>
    <t>112.0579: Насос для розливу олії</t>
  </si>
  <si>
    <t>112.0580: Вага РН</t>
  </si>
  <si>
    <t>112.0581: Гирі 2 кг</t>
  </si>
  <si>
    <t>112.0015:Мотокоса</t>
  </si>
  <si>
    <t>112.0015: Мотокоса</t>
  </si>
  <si>
    <t>112.0016: Маска-щиток</t>
  </si>
  <si>
    <t>112.0315: Антена</t>
  </si>
  <si>
    <t>112.0317: Вивіска фасадна</t>
  </si>
  <si>
    <t>112.0318: Болгарка</t>
  </si>
  <si>
    <t>112.0319: Таблиця фасадна</t>
  </si>
  <si>
    <t>112.0320: Машинка</t>
  </si>
  <si>
    <t>112.0322: Перфоратор Дніпро</t>
  </si>
  <si>
    <t>112.0323: AWT дриль-ударний</t>
  </si>
  <si>
    <t>112.0324: Лобзик елемент Дніпро</t>
  </si>
  <si>
    <t>112.0325: Відбійний молоток</t>
  </si>
  <si>
    <t>112.0326: Мотоножниці</t>
  </si>
  <si>
    <t>112.0468: Шуруповерт</t>
  </si>
  <si>
    <t>112.0556: Балон кисневий</t>
  </si>
  <si>
    <t xml:space="preserve">112.0644: Драбина трансформер STREND </t>
  </si>
  <si>
    <t>112.0541: Лінійно-інтерактивне дзерело безперебійного живлення АРС BACK UPS PRO BR 1600VA,LCD BR1600MI</t>
  </si>
  <si>
    <t>112.0660: Електроплита</t>
  </si>
  <si>
    <t>112.0679: Центрафуга Ц-80-1</t>
  </si>
  <si>
    <t>112.0558: Столик приладовий</t>
  </si>
  <si>
    <t>112.0418: Стіл пластмасовий</t>
  </si>
  <si>
    <t>112.0419: Крісло Візитор</t>
  </si>
  <si>
    <t>112.0434: Стіл б/у</t>
  </si>
  <si>
    <t>112.0435: Дозатори</t>
  </si>
  <si>
    <t>112.0436: Стабілізатор</t>
  </si>
  <si>
    <t>112.0669: Центрафуга Ц-80-1</t>
  </si>
  <si>
    <t>112.0464: принтер Canon pixma G3411</t>
  </si>
  <si>
    <t>112.0362: Вага дитяча</t>
  </si>
  <si>
    <t>112.0372: Лампа Рт</t>
  </si>
  <si>
    <t>112.0471: стіл операційний</t>
  </si>
  <si>
    <t>112.0544: Стілець для годування</t>
  </si>
  <si>
    <t>112.0545: Ваги медичні механічні</t>
  </si>
  <si>
    <t>112.0093: Калькулятор</t>
  </si>
  <si>
    <t>112.0203: Шафа мед скл.</t>
  </si>
  <si>
    <t>112.0223: Килими</t>
  </si>
  <si>
    <t>112.0278: Тумбочка однодверна</t>
  </si>
  <si>
    <t>112.0424: Шафа однодверна</t>
  </si>
  <si>
    <t>112.0425: Тумбочка двохдверна</t>
  </si>
  <si>
    <t>112.0426: Решітка віконна</t>
  </si>
  <si>
    <t>112.0427: Крісло вертикальне</t>
  </si>
  <si>
    <t>112.0428: Стіл Візитор</t>
  </si>
  <si>
    <t>112.0429: Пилосос</t>
  </si>
  <si>
    <t>112.0432: Катридж</t>
  </si>
  <si>
    <t>112.0433: Селектор</t>
  </si>
  <si>
    <t>112.0540: Мікрохвильова піч Samsung</t>
  </si>
  <si>
    <t>112.0420: Вага SW-2</t>
  </si>
  <si>
    <t>112.0110: Ап.Поток</t>
  </si>
  <si>
    <t>112.0670: Подушка протипролижнева</t>
  </si>
  <si>
    <t>112.0442: Підйомник ортоп.</t>
  </si>
  <si>
    <t>112.0671: Мікрохвильова піч Candy CPMW2070M</t>
  </si>
  <si>
    <t>112.0672: Духова шафа Сandy електрична,65л, А, конвекції, нерж FCP502X/E</t>
  </si>
  <si>
    <t>112.0673: Холодильник з морозильною камерою BEKO RDSA240K20XB</t>
  </si>
  <si>
    <t>112.0674: Пральна-сушильна машина автоматична Candy CSOW4965TWE/1-S,9</t>
  </si>
  <si>
    <t>112.0675: Варильна поверхня електрична CANDY CH64CCB</t>
  </si>
  <si>
    <t>112.0676: Шведська стінка метал.обтянутий пластиком</t>
  </si>
  <si>
    <t>112.0677: Табурет СH2</t>
  </si>
  <si>
    <t>112.0092: Водяний лічильник</t>
  </si>
  <si>
    <t>ДУ 0N350824</t>
  </si>
  <si>
    <t>112.0401: Телефон. ліфт</t>
  </si>
  <si>
    <t>112.0403: Пристрій охорони</t>
  </si>
  <si>
    <t>112.0404: Водомір</t>
  </si>
  <si>
    <t>112.0405: Реак. лічильник 380 SA</t>
  </si>
  <si>
    <t>112.0407: Мачта сек. мет.</t>
  </si>
  <si>
    <t>112.0409: Плата радіо</t>
  </si>
  <si>
    <t>112.0474: Набір інструментів електрика 68 предметів професійний YATO YT-39009</t>
  </si>
  <si>
    <t xml:space="preserve">112.0475: Шліфмашина кутова YATO </t>
  </si>
  <si>
    <t xml:space="preserve">112.0476: Рукавиці діалектричні 1кв безшовні клас </t>
  </si>
  <si>
    <t>112.0410: Шафа 15</t>
  </si>
  <si>
    <t>112.0548: Комп'ютер INTEL</t>
  </si>
  <si>
    <t>112.0549: Комутатор D-Link</t>
  </si>
  <si>
    <t>112.0551: Точка доступук Microtic cAP ac</t>
  </si>
  <si>
    <t xml:space="preserve">112.0552: Бокс телекомунікаційний </t>
  </si>
  <si>
    <t xml:space="preserve">112.0553: Комутатор мережевий </t>
  </si>
  <si>
    <t xml:space="preserve">112.0554: Роутер Mikrotic </t>
  </si>
  <si>
    <t xml:space="preserve">112.0555: Пристрій безперебійного живлення </t>
  </si>
  <si>
    <t>112.0645: 4МР ІР камера danua  З моторизованим об'єктивом DH-IPC-HFW1431TIPZS-S4</t>
  </si>
  <si>
    <t>112.0646: 32-канальний відереєстратор з підтримкою 2х HDD в металевому корпусі</t>
  </si>
  <si>
    <t>112.0562: Еспандер</t>
  </si>
  <si>
    <t>112.0563: Диск здоров'я</t>
  </si>
  <si>
    <t>112.0564: Велотренажер</t>
  </si>
  <si>
    <t>112.0565: Тренажер</t>
  </si>
  <si>
    <t>112.0566: Бігова доріжка</t>
  </si>
  <si>
    <t>112.0567: Степлер</t>
  </si>
  <si>
    <t>112.0568: Килимок тур.</t>
  </si>
  <si>
    <t>112.0086: Відро пластмасове</t>
  </si>
  <si>
    <t>112.0139: Шпатель</t>
  </si>
  <si>
    <t>112.0182: Вішалка залізна</t>
  </si>
  <si>
    <t>112.0268: Каструля</t>
  </si>
  <si>
    <t>112.0585: Апарат  для витяжки"Самсон"</t>
  </si>
  <si>
    <t>112.0587: Бачок бензиновий</t>
  </si>
  <si>
    <t>112.0588: Бюгелі 1-го,2класу</t>
  </si>
  <si>
    <t>112.0589: Кювет</t>
  </si>
  <si>
    <t>112.0591: Лампи денного світла</t>
  </si>
  <si>
    <t>112.068 Меблі</t>
  </si>
  <si>
    <t>112.0592: Наковальня  зуботехнічна</t>
  </si>
  <si>
    <t>112.0595: Пістолет для пайки</t>
  </si>
  <si>
    <t>112.0596: Столи інструментальні</t>
  </si>
  <si>
    <t>112.0597: Столики малі</t>
  </si>
  <si>
    <t>112.0599: Шліфмашинка</t>
  </si>
  <si>
    <t>112.0603: Лоток емальований</t>
  </si>
  <si>
    <t>112.0604: Ложка для мелоту</t>
  </si>
  <si>
    <t>112.0605: Пістолет паяльний</t>
  </si>
  <si>
    <t>112.0606: Колба для гіпсу</t>
  </si>
  <si>
    <t>112.0607: Шпателі для цементу</t>
  </si>
  <si>
    <t>112.0609: Зонд стоматологічний</t>
  </si>
  <si>
    <t>112.0615: Жалюзі</t>
  </si>
  <si>
    <t>112.0617: Ескаватор стоматологічний</t>
  </si>
  <si>
    <t>112.0618: Пінцет стоматологічний</t>
  </si>
  <si>
    <t>112.0623: Пінцет зуболікувальний</t>
  </si>
  <si>
    <t xml:space="preserve">                                                                 </t>
  </si>
  <si>
    <t>112.0624: Гладілка</t>
  </si>
  <si>
    <t>112.0625: Лоток нержавіющий</t>
  </si>
  <si>
    <t>112.0626: Пінцет стомалогічний</t>
  </si>
  <si>
    <t>112.0627: Зонд стомалогічний</t>
  </si>
  <si>
    <t>112.0629: Набір для стоматолога</t>
  </si>
  <si>
    <t>112.0632: Крісло дермантинове</t>
  </si>
  <si>
    <t>112.0634: Шафа гардеробна</t>
  </si>
  <si>
    <t>112.0637: Печатка гербова</t>
  </si>
  <si>
    <t>112.0640Ліжко функціональне</t>
  </si>
  <si>
    <t xml:space="preserve">112.0641:Крісло офісне </t>
  </si>
  <si>
    <t>112.0645 Портативний дихальний апарат</t>
  </si>
  <si>
    <t xml:space="preserve">112.0648Шафа гардеробна </t>
  </si>
  <si>
    <t xml:space="preserve">112.0649 Підвісна шафа-картотека </t>
  </si>
  <si>
    <t>112.0700Шафа картотека</t>
  </si>
  <si>
    <t>112.0641Крісло офісне</t>
  </si>
  <si>
    <t>112.0651Шведська стінка</t>
  </si>
  <si>
    <t>112.0652Табурет</t>
  </si>
  <si>
    <t>112.0462 Стільці</t>
  </si>
  <si>
    <t>112.0658 Подушка протипролижнева</t>
  </si>
  <si>
    <t>112.0648 Прилади для в-ня зору</t>
  </si>
  <si>
    <t>112.0639 Ліжко функціональне</t>
  </si>
  <si>
    <t>112.0680 Кушетк-ноші</t>
  </si>
  <si>
    <t xml:space="preserve">112.0684Ліжко залізне </t>
  </si>
  <si>
    <t xml:space="preserve">112.0696 Крісло офісне </t>
  </si>
  <si>
    <t xml:space="preserve"> шафа д. мед</t>
  </si>
  <si>
    <t>шафа лабор.</t>
  </si>
  <si>
    <t>телефон німий</t>
  </si>
  <si>
    <t>опромінювач бактер</t>
  </si>
  <si>
    <t>крісла д\м</t>
  </si>
  <si>
    <t>крісла тверді</t>
  </si>
  <si>
    <t>тумбочки</t>
  </si>
  <si>
    <t>тумбочки під умива</t>
  </si>
  <si>
    <t>столи палатні</t>
  </si>
  <si>
    <t>ел.вентилятори</t>
  </si>
  <si>
    <t>табуретки</t>
  </si>
  <si>
    <t>ел.дзвінок</t>
  </si>
  <si>
    <t>кушетка</t>
  </si>
  <si>
    <t>гігрометр</t>
  </si>
  <si>
    <t>стіл 10 тумб</t>
  </si>
  <si>
    <t>стіл лабораторний</t>
  </si>
  <si>
    <t>крісло з шкір замінником</t>
  </si>
  <si>
    <t>столи мед б\у</t>
  </si>
  <si>
    <t>хол Дніпро б\у</t>
  </si>
  <si>
    <t>кріс ла верт.</t>
  </si>
  <si>
    <t>крісла мягкі</t>
  </si>
  <si>
    <t>вортепс для пробірок</t>
  </si>
  <si>
    <t>еспандер</t>
  </si>
  <si>
    <t>диск здоровя</t>
  </si>
  <si>
    <t>велонтренажер</t>
  </si>
  <si>
    <t>тренажер</t>
  </si>
  <si>
    <t>бігова доріжка</t>
  </si>
  <si>
    <t>степлер</t>
  </si>
  <si>
    <t>килимок турн.</t>
  </si>
  <si>
    <t>Ноутбук ASUS</t>
  </si>
  <si>
    <t>Принтер Canon</t>
  </si>
  <si>
    <t>Ліжко Залізне</t>
  </si>
  <si>
    <t>Додаток  7 до передавальног акту</t>
  </si>
  <si>
    <t>Рахунок 203                                              ЗАПАСИ</t>
  </si>
  <si>
    <t>№ З/П</t>
  </si>
  <si>
    <t>Субрахунок бухгалтерського обліку</t>
  </si>
  <si>
    <t xml:space="preserve">Найменування </t>
  </si>
  <si>
    <t>Ціна за одиницю</t>
  </si>
  <si>
    <t>Загальна вартість</t>
  </si>
  <si>
    <t>бензинА95</t>
  </si>
  <si>
    <t>дизпаливо</t>
  </si>
  <si>
    <t>Рахунок 331                                               ЗАПАСИ</t>
  </si>
  <si>
    <t>Кількість (літри)</t>
  </si>
  <si>
    <t>Ціна за одиницю(літр)</t>
  </si>
  <si>
    <t>Талони на дизпаливо</t>
  </si>
  <si>
    <t>Талони на бензин А-95</t>
  </si>
  <si>
    <t>Додаток  13 до передавального акту</t>
  </si>
  <si>
    <t>Рахунок 205</t>
  </si>
  <si>
    <t>205.0303: Комплект змішувачів для ванної кімнати з металевою душовою штангою</t>
  </si>
  <si>
    <t>1824.06</t>
  </si>
  <si>
    <t>205.0304: Шланг подачі води унітазу в облетенні з нержавіючої сталі</t>
  </si>
  <si>
    <t>113.64</t>
  </si>
  <si>
    <t>35.000</t>
  </si>
  <si>
    <t>Рушник паперові(старі)</t>
  </si>
  <si>
    <t>Засіб Концентрований</t>
  </si>
  <si>
    <t>Засіб хлорований Білизна</t>
  </si>
  <si>
    <t>Сода кальцинована</t>
  </si>
  <si>
    <t>Білизна скло дли миттят дзеркальних поверхонь 750 мл</t>
  </si>
  <si>
    <t>Білизна скло для миття дзеркальних поверхонь</t>
  </si>
  <si>
    <t>Білизна сантехніка 800 мл</t>
  </si>
  <si>
    <t>Білизна для посуду 5000 мл</t>
  </si>
  <si>
    <t>Білизна Сантехніка 5000</t>
  </si>
  <si>
    <t>Мило господарське 72%</t>
  </si>
  <si>
    <t>Мило рідке для рук і тіла</t>
  </si>
  <si>
    <t>Папір ксероксний</t>
  </si>
  <si>
    <t>Зошити</t>
  </si>
  <si>
    <t>Білизна екстра 5 л</t>
  </si>
  <si>
    <t>Пакети для сміття</t>
  </si>
  <si>
    <t xml:space="preserve">Папір туалетний </t>
  </si>
  <si>
    <t>Розчин антисептик</t>
  </si>
  <si>
    <t>Рукавички господарські</t>
  </si>
  <si>
    <t>Крем мило</t>
  </si>
  <si>
    <t>Засіб для прання</t>
  </si>
  <si>
    <t>Засіб для миття вікон</t>
  </si>
  <si>
    <t>Рушник диво</t>
  </si>
  <si>
    <t xml:space="preserve">Підгузки </t>
  </si>
  <si>
    <t>Комплект змішувачів для ванної кімнати з металевою душовою штангою</t>
  </si>
  <si>
    <t>Шланг подачі води унітазу в облетенні з нержавіючої сталі</t>
  </si>
  <si>
    <t>Мийка виробнича 2 секцій з бортиком</t>
  </si>
  <si>
    <t>6811.02</t>
  </si>
  <si>
    <t>Умивальник з п'єдесталом</t>
  </si>
  <si>
    <t>1606.38</t>
  </si>
  <si>
    <t>Унітаз  в комплекті</t>
  </si>
  <si>
    <t>2541.66</t>
  </si>
  <si>
    <t>Пластикова гофрована труба для унітазу</t>
  </si>
  <si>
    <t>107.04</t>
  </si>
  <si>
    <t>Кран кутовий</t>
  </si>
  <si>
    <t>140.88</t>
  </si>
  <si>
    <t>Сифон для мийки</t>
  </si>
  <si>
    <t>117.72</t>
  </si>
  <si>
    <t>Сифон для умивальника</t>
  </si>
  <si>
    <t>Змішувач для умивальника</t>
  </si>
  <si>
    <t>730.14</t>
  </si>
  <si>
    <t>Змішувач для мийки</t>
  </si>
  <si>
    <t>1800.18</t>
  </si>
  <si>
    <t>Додаток 14 до передавального акту</t>
  </si>
  <si>
    <t>Медикаменти станом на 01/09/23р</t>
  </si>
  <si>
    <t>Назва матеріалу</t>
  </si>
  <si>
    <t>Од</t>
  </si>
  <si>
    <t xml:space="preserve">Залишок </t>
  </si>
  <si>
    <t>Рахунок</t>
  </si>
  <si>
    <t>201/1</t>
  </si>
  <si>
    <t>Шприци 2,0</t>
  </si>
  <si>
    <t>Шприци 5,0</t>
  </si>
  <si>
    <t>Шприци 10,0</t>
  </si>
  <si>
    <t>Шприци 20,0</t>
  </si>
  <si>
    <t>Шприци 1,0</t>
  </si>
  <si>
    <t xml:space="preserve">АНАЛЬГІН Розчин для ін’єкцій, 500 мг/мл по 2 мл в ампулах № 10 </t>
  </si>
  <si>
    <t>упак.</t>
  </si>
  <si>
    <t>L-ЛІЗИНУ ЕСЦИНАТ®. Розчин для ін`єкцій, 1 мг/мл по 5 мл в ампулах № 10</t>
  </si>
  <si>
    <t xml:space="preserve">АДРЕНАЛІН Розчин для ін`єкцій, 1,8 мг/мл по 1 мл в ампулах № 10 </t>
  </si>
  <si>
    <t>АМІЦИЛ® Ліофілізат для розчину для ін`єкцій по 1,0 г у флаконах</t>
  </si>
  <si>
    <t>флак.</t>
  </si>
  <si>
    <t>АРДУАН®. Ліофілізат для розчину для ін`єкцій по 4 мг уфлаконах № 25</t>
  </si>
  <si>
    <t>упак</t>
  </si>
  <si>
    <t>АСКОРБІНОВА КИСЛОТА. Розчин для ін`єкцій 50 мг/мл по 2 мл в ампулах № 10 (5х2)</t>
  </si>
  <si>
    <t>АСПАРКАМ .Розчин для ін`єкцій по 5,0 мл в ампулах № 10</t>
  </si>
  <si>
    <t>АТРАКУРІУМ Розчин для ін`єкцій, 10 мг/мл по 5 мл у флаконах № 5</t>
  </si>
  <si>
    <t>АТРОПІН, розчин для ін`єкцій, 1 мг/мл по 1 мл в ампулах № 10</t>
  </si>
  <si>
    <t xml:space="preserve">ВЕРАПАМІЛ Розчин для ін`єкцій, 2,5 мг/мл по 2 мл в ампулах № 10 </t>
  </si>
  <si>
    <t xml:space="preserve">ВІКАСОЛ Розчин для ін`єкцій, 10 мг/мл по 1 мл в ампулах № 10 </t>
  </si>
  <si>
    <t>ГЕНТАМІЦИНУ СУЛЬФАТ Розчин для ін`єкцій, 40 мг/мл по 2 мл в ампулах № 10 у коробці</t>
  </si>
  <si>
    <t>ГЛЮКОЗА. Розчин для ін`єкцій 40% по 10 мл в ампулах № 10</t>
  </si>
  <si>
    <t>ГЛЮКОЗА Розчин для ін`єкцій, 400 мг/мл по 20 мл в ампулах № 10</t>
  </si>
  <si>
    <t>Де-спан Розчин для ін`єкцій, 25 мг/ мл по 2 мл в ампулах № 10</t>
  </si>
  <si>
    <t>ДИБАЗОЛ Розчин для ін`єкцій, 10 мг/мл по 1 мл в ампулах № 10</t>
  </si>
  <si>
    <t>ДИКЛОФЕНАК НАТРІЮ. Розчин для ін`єкцій 2.5% по 3 мл в ампулах №10</t>
  </si>
  <si>
    <t>ДИМЕДРОЛ  Розчин для ін`єкцій, 10 мг/мл по 1 мл в ампулах № 10</t>
  </si>
  <si>
    <t>ДИТИЛІН Розчин для ін`єкцій 20мг/мл по 5 мл в ампулах № 10</t>
  </si>
  <si>
    <t>ДОФАМІН  концентрат для приготуваннярозчину для інфузій, 40 мг/мл по 5 мл в ампулах № 10</t>
  </si>
  <si>
    <t>КАЛЬЦІЮ ГЛЮКОНАТ СТАБІЛІЗОВАНИЙ Розчин для ін`єкцій, 100 мг/мл по 10 мл в ампулах № 10</t>
  </si>
  <si>
    <t xml:space="preserve">КАЛЬЦІЮ ХЛОРИД Розчин для ін`єкцій, 100 мг/мл по 5 мл в ампулах № 10 (5х2) </t>
  </si>
  <si>
    <t>Налоксон р-н д/ін 0.04% амп 1 мл №10</t>
  </si>
  <si>
    <t>КОРДІАМІН  Розчин для ін`єкцій, 250 мг/мл по 2 мл в ампулах № 10</t>
  </si>
  <si>
    <t>МАГНІЮ СУЛЬФАТ Розчин для ін`єкцій, 250 мг/мл по 5 мл в ампулах № 10 (5х2)</t>
  </si>
  <si>
    <t>Лазолекс.Розчин для інфузій, 7,5 мг/мл по 2 мл в ампулах № 5</t>
  </si>
  <si>
    <t>НАТРІЮ ТІОСУЛЬФАТ. Розчин для ін`єкцій 300 мг/мл по 5 мл в ампулах № 10</t>
  </si>
  <si>
    <t>НОВОКАЇН Розчин для ін`єкцій 0,5 % по 5 мл в ампулах № 10</t>
  </si>
  <si>
    <t>ПАПАВЕРИН. Розчин для ін`єкцій, 20 мг/мл по 2 мл в ампулах №10 (5х2) у блістерах у пачці</t>
  </si>
  <si>
    <t>ПЕНТОКСИФІЛІН Розчин для ін`єкцій, 20 мг/мл по 5 мл в ампулах № 10</t>
  </si>
  <si>
    <t>ПІРАЦЕТАМ  Розчин для ін`єкцій, 200 мг/мл по 5 мл в ампулах № 10</t>
  </si>
  <si>
    <t xml:space="preserve">ПІРИДОКСИН Розчин для ін`єкцій, 50 мг/мл по 1 мл в ампулах № 10 </t>
  </si>
  <si>
    <t xml:space="preserve">ПЛАТИФІЛІН Розчин для ін`єкцій, 2 мг/мл по 1 мл в ампулах № 10 </t>
  </si>
  <si>
    <t xml:space="preserve">ПРЕДНІЗОЛОН Розчин для ін`єкцій, 30 мг/мл по 1 мл в ампулах № 5 </t>
  </si>
  <si>
    <t>ПРОЗЕРИН  Розчин для ін`єкцій, 0,5 мг/мл по 1 мл в ампулах № 10</t>
  </si>
  <si>
    <t>Спирт етиловий Розчин 96 % по 100 мл у флаконах</t>
  </si>
  <si>
    <t>Спирт етиловий 70%</t>
  </si>
  <si>
    <t>СУЛЬФОКАМФОКАЇН Розчин для ін`єкцій 100 мг/мл по 2 мл в ампулах № 10</t>
  </si>
  <si>
    <t>СУПРАСТИН® .Розчин для ін`єкцій, 20 мг/мл по 1мл в ампулах № 5</t>
  </si>
  <si>
    <t>Тіаміну хлорид, розчин для ін`єкцій, 50 мг/мл по 1 мл в ампулах № 10</t>
  </si>
  <si>
    <t>ТІОПЕНТАЛ Ліофілізат для розчину для ін`єкцій по 1,0 г у флаконах</t>
  </si>
  <si>
    <t>ФАРМАСУЛІН® Н.Розчин для ін`єкцій, 100 МО/мл по 10 мл у флаконах № 1 в пачці</t>
  </si>
  <si>
    <t>Цефотаксим пор.д/р-ну д/ин. 1г фл. № 10</t>
  </si>
  <si>
    <t>Ціанокобаламін Розчин для ін`єкцій 0,05% по 1 мл в ампулах № 10 (5х2)</t>
  </si>
  <si>
    <t>ЕУФІЛІН  Розчин для ін`єкцій 2 % по 5 мл в ампулах № 10</t>
  </si>
  <si>
    <t>Аритміл розчин для ін. 150мг 3мл амп.N5</t>
  </si>
  <si>
    <t>Кордарон розчин для ін. .50мг/мл 3мл амп. N6</t>
  </si>
  <si>
    <t xml:space="preserve">КОРГЛІКОН Розчин для ін`єкцій, 0,6 мг/мл по 1 мл в ампулах № 10 </t>
  </si>
  <si>
    <t xml:space="preserve">МЕЗАТОН Розчин для ін`єкцій, 10 мг/мл по 1 мл в ампулах №10 </t>
  </si>
  <si>
    <t>ГАЛОПЕРИДОЛ Розчин для ін`єкцій, 5 мг/мл, по 1 мл в ампулі № 5</t>
  </si>
  <si>
    <t>ДРОТАВЕРИН  Розчин для ін`єкцій, 20 мг/мл по 2 мл в ампулах № 5</t>
  </si>
  <si>
    <t>МЕТОКЛОПРАМІД  Розчин для ін`єкцій, 5 мг/мл по 2 мл № 10</t>
  </si>
  <si>
    <t>НАТРІЮ ХЛОРИД Розчин для ін`єкцій 0.9 % по 5 мл в ампулах № 10</t>
  </si>
  <si>
    <t>ФУРОСЕМІД Розчин для ін`єкцій 10 мг/мл по 2 мл в ампулі № 10</t>
  </si>
  <si>
    <t>АРГІТЕК.розчин для інфузій, 8 мг/мл по 250 мл у флаконі; по 1 флакону в пачці</t>
  </si>
  <si>
    <t>КОФЕЇН-БЕНЗОАТ НАТРІЮ Розчин для ін`єкцій 100 мг/мл по 1 мл в ампулах № 10</t>
  </si>
  <si>
    <t>Нітрогліцерин 10мг/мл амп 2 мл №10</t>
  </si>
  <si>
    <t>Беталок 1мг/мл 5мл амп №5</t>
  </si>
  <si>
    <t>Амоксил-К пор  д/ін 1,2 г №1</t>
  </si>
  <si>
    <t>п.</t>
  </si>
  <si>
    <t>Нітрогліцерин табл. 0,5 мг №40</t>
  </si>
  <si>
    <t>Каптопрес  таб  №20</t>
  </si>
  <si>
    <t>Парацетамол р-н д/інф. 10 мг/мл фл. 100 мл №10</t>
  </si>
  <si>
    <t>Інгаміст 100мг/мл 3 мл №10</t>
  </si>
  <si>
    <t>Бензогексоній р-н д/ін. 2,5 % амп. 1 мл №10</t>
  </si>
  <si>
    <t xml:space="preserve">Бензилбензоат емул. нашкірна 20 % фл. 50 г </t>
  </si>
  <si>
    <t>Ферролек р-н д/ін. 50 мг/мл амп. 2 мл №5</t>
  </si>
  <si>
    <t>Новокаїн  амп. 5 мг/мл 2мл N10</t>
  </si>
  <si>
    <t>Сульфацил натрію очні каплі 30% 10мл N1</t>
  </si>
  <si>
    <t>Метопролол 50 мг. №30</t>
  </si>
  <si>
    <t>Парацетамол 500 мг табл №10</t>
  </si>
  <si>
    <t>Валідол табл №10</t>
  </si>
  <si>
    <t>Лоратадин 10мг №20</t>
  </si>
  <si>
    <t>Маска захисна одноразова</t>
  </si>
  <si>
    <t>Рукавиці н/с</t>
  </si>
  <si>
    <t>Рукавиці стерильні</t>
  </si>
  <si>
    <t>Морфіну гідро хлорид 1% по 1 мл</t>
  </si>
  <si>
    <t>амп</t>
  </si>
  <si>
    <t>Сибазон р-н для ін. 5 мг/мл. по 2 мл</t>
  </si>
  <si>
    <t>Фентаніл, р-н д/ін. 0,05 мг/мл. по 2 мл</t>
  </si>
  <si>
    <t>Кетамін, р-н д/ін. 50 мг/мл.,по 2 мл</t>
  </si>
  <si>
    <t xml:space="preserve">Натрію оксибутират, р-н д/ін. 200 мг/мл по 10 мл. в ампулах </t>
  </si>
  <si>
    <t>Трамадол-ЗН, р-н д/ін. 50 мг/мл  по 2 мл. в ампулах</t>
  </si>
  <si>
    <t>Пробирка 14х100 мм градуйована, скляна</t>
  </si>
  <si>
    <t>Мікропіпетка до ШОЕ-метру (Панченкова)</t>
  </si>
  <si>
    <t>Скло предметне нешліфовані краї</t>
  </si>
  <si>
    <t>Прилад ШОЕ-метр</t>
  </si>
  <si>
    <t>Чашка Петрі скляна, 100 мм</t>
  </si>
  <si>
    <t>Пробірка скляна, 16х150 мм</t>
  </si>
  <si>
    <t>Пробірка скляна, 10х90 мм</t>
  </si>
  <si>
    <t>Бинт марлевий медичний н/с 5*10</t>
  </si>
  <si>
    <t>Бинт марлевий медичний н/с 7*14</t>
  </si>
  <si>
    <t>Марлевий відріз  н/с 10,0 м</t>
  </si>
  <si>
    <t xml:space="preserve">Вата  н/с  100г  зіг/заг </t>
  </si>
  <si>
    <t>Шпатель одноразовий дерев.</t>
  </si>
  <si>
    <t>Пластир котуш. 3 см*500см</t>
  </si>
  <si>
    <t>Бинт гіпсовий 15см*2,7м</t>
  </si>
  <si>
    <t>Бинт гіпсовий 20см*2,7м</t>
  </si>
  <si>
    <t>Набір гінекологічний оглядовий</t>
  </si>
  <si>
    <t>Системи ПР</t>
  </si>
  <si>
    <t>Трубка ендотрахеальна з манжетою</t>
  </si>
  <si>
    <t>Трубка трахеостомічна (з манжетою)</t>
  </si>
  <si>
    <t xml:space="preserve">Канюля в/венна  </t>
  </si>
  <si>
    <t>Скарифікатор сталевий №200</t>
  </si>
  <si>
    <t>Пробірка для забору капілярної крові з капіляром 0,2мл.</t>
  </si>
  <si>
    <t>Пробірка для венозного та капілярного аналізу крові з антикоагулянтом ЕДТА, 2 мл</t>
  </si>
  <si>
    <t xml:space="preserve">Мікропробірка типу Еппендорф </t>
  </si>
  <si>
    <t>“ АлАТ”- набір для визначення активності аланінамінотрансферази у сироватці крові</t>
  </si>
  <si>
    <t>“АсАТ”- набір для визначення активності аспартатамінотрансферази у сироватці крові</t>
  </si>
  <si>
    <t>“Глюкоза Ф”- набір для визначення концентрації глюкози в біологічних рідинах глюкозооксидазним методом</t>
  </si>
  <si>
    <t>Фірма “Гранум” СРБ-латекс-тест</t>
  </si>
  <si>
    <t>Фірма “Гранум” РФ-латекс</t>
  </si>
  <si>
    <t>Фірма “Гранум” АСЛО-латекс</t>
  </si>
  <si>
    <t>холестерин,120</t>
  </si>
  <si>
    <t>тригліцериди,60</t>
  </si>
  <si>
    <t>Перекись водню 3%</t>
  </si>
  <si>
    <t xml:space="preserve"> гамма-глутамінтранспептидаза,30</t>
  </si>
  <si>
    <t>Перекис водню 6%</t>
  </si>
  <si>
    <t>Перекис водню  26,5%</t>
  </si>
  <si>
    <t>Фурацилін  0,02%</t>
  </si>
  <si>
    <t>Розчин  формаліну 10%</t>
  </si>
  <si>
    <t>контрольна сироватка, норма</t>
  </si>
  <si>
    <t>креатинін, 60</t>
  </si>
  <si>
    <t>ГЕМОТРАН 5мл №10</t>
  </si>
  <si>
    <t>Преципітат для визначення ЛПВП-холестерину 4*80 мл</t>
  </si>
  <si>
    <t>Еозин-метиленовий синій по Май-Грюнвальду (1)л, Біомед</t>
  </si>
  <si>
    <t>Олія імерсійна (100мл)</t>
  </si>
  <si>
    <t>Ацетонтест “норма” 50 шт</t>
  </si>
  <si>
    <t>Глюкотест “норма” 100 шт</t>
  </si>
  <si>
    <t>Набір реагентів карбон RPR- Carbon-DAS 500</t>
  </si>
  <si>
    <t>Сульфосаліцилова кислота, чда 100г</t>
  </si>
  <si>
    <t>Натрій лимоннокислий, чда 100г</t>
  </si>
  <si>
    <t>Діагностичний моноклональний реагент анти-А (100 доз/10 мл)</t>
  </si>
  <si>
    <t>Діагностичний моноклональний реагент анти-В (100 доз/10 мл)</t>
  </si>
  <si>
    <t>Діагностичний моноклональний реагент анти-Д (100 доз/10 мл)</t>
  </si>
  <si>
    <t>Тромбопластин</t>
  </si>
  <si>
    <t>Набір реагентів(калібрант А, калібрант В  мл)</t>
  </si>
  <si>
    <t>ГЛЮКОЗИ РОЗЧИН 5 %  200мл</t>
  </si>
  <si>
    <t xml:space="preserve"> ГЛЮКОЗИ РОЗЧИН 5 %  400мл</t>
  </si>
  <si>
    <t xml:space="preserve"> КИСЛОТА АМІНОКАПРОНОВА 5% 100мл</t>
  </si>
  <si>
    <t>Розчин, що заповнює референсний електрод ELT5-1006A</t>
  </si>
  <si>
    <t>Розчин, що заповнює йонселективний електрод  ELT5-1005A</t>
  </si>
  <si>
    <t>Натрій хлористий</t>
  </si>
  <si>
    <t>гр.</t>
  </si>
  <si>
    <t>«Білірубін» набір для проведення білірубіну з сироватки крові людини</t>
  </si>
  <si>
    <t>ЛЕВОФЛОКСАЦИН 0,5% 100мл</t>
  </si>
  <si>
    <t xml:space="preserve"> МАНІТ 15% 200 мл</t>
  </si>
  <si>
    <t>МЕТРОНІДАЗОЛ 0,5% 100мл</t>
  </si>
  <si>
    <t>НАТРІЮ ХЛОРИДУ РОЗЧИН 0,9 % 200мл</t>
  </si>
  <si>
    <t>НАТРІЮ ХЛОРИДУ РОЗЧИН 0,9 % 400 мл</t>
  </si>
  <si>
    <t xml:space="preserve"> Аланінамінотрансфераза (АЛТ) Набір реагентів: Реагент1, 1х500мл + Реагент2, 1х100мл</t>
  </si>
  <si>
    <t>Аспартатамінотрансфераза (АСТ) Набір реагентів: Реагент1, 1х500мл + Реагент2, 1х125мл</t>
  </si>
  <si>
    <t>Прямий Білірубін (напів-авто) Набір реагентів: Реагент1, 1x500мл + Реагент2, 1x50мл + Калібратор, 2x3мл</t>
  </si>
  <si>
    <t>НАТРІЮ ХЛОРИДУ РОЗЧИН 0,9 % 100 мл</t>
  </si>
  <si>
    <t xml:space="preserve"> РЕОПОЛІГЛЮКІН 200 мл</t>
  </si>
  <si>
    <t>РІНГЕРА РОЗЧИН 200 мл</t>
  </si>
  <si>
    <t xml:space="preserve"> РІНГЕРА РОЗЧИН 400 мл</t>
  </si>
  <si>
    <t xml:space="preserve"> ТРИСОЛЬ 200 мл</t>
  </si>
  <si>
    <t>Білірубін Загальний (напів-авто) Набір реагентів: Реагент1, 1x500мл + Реагент2, 1x50мл + Калібратор, 2x3мл</t>
  </si>
  <si>
    <t>Хімічний контроль Набір реагентів: Рівень1, 1х5мл + Рівень2, 1х5мл</t>
  </si>
  <si>
    <t>Холестерол Набір реагентів: Реагент1, 1х125мл + Стандарт, 1х5мл</t>
  </si>
  <si>
    <t xml:space="preserve"> Креатинін Набір реагентів: Реагент1, 1х125мл + Реагент2, 1х125мл + Стандарт, 1х5мл</t>
  </si>
  <si>
    <t>Глюкоза Оксидазна Набір реагентів: Реагент1, 1х125мл + Стандарт, 1х5мл</t>
  </si>
  <si>
    <t>Кальцій .Набір реагентів: Реагент1, 1х125мл + Стандарт, 1х5мл</t>
  </si>
  <si>
    <t xml:space="preserve"> Альбумін Реагент1, 1х125мл + Стандарт, 1х5мл</t>
  </si>
  <si>
    <t xml:space="preserve"> Загальний білок Набір реагентів: Реагент1, 1х125мл + Стандарт, 1х5мл</t>
  </si>
  <si>
    <t xml:space="preserve"> ТРИСОЛЬ 400 мл</t>
  </si>
  <si>
    <t xml:space="preserve"> Сечовина Набір реагентів: Реагент1, 1х125мл + Реагент2, 1х25мл + Стандарт, 1х5мл</t>
  </si>
  <si>
    <t xml:space="preserve"> Сечова кислота Набір реагентів: Реагент1, 1х125мл + Стандарт, 1х5мл</t>
  </si>
  <si>
    <t xml:space="preserve"> Очищуючий розчин: 500мл. Cклад: 1,05N розчин NaOH </t>
  </si>
  <si>
    <t>Реакційні кювети Тип В (160стріпів/уп)</t>
  </si>
  <si>
    <t xml:space="preserve">Розчин ізотонічний, фасування: 20літрів </t>
  </si>
  <si>
    <t xml:space="preserve">Лізуючий розчин, фасування: 1літр.Lytic Reagent, </t>
  </si>
  <si>
    <t>Концентрований розчин для промивання, фасування: 50мл Enzymatic Cleaner Concentrate</t>
  </si>
  <si>
    <t>Розчин для промивання, фасування: 1літрEnzymatic Cleaner</t>
  </si>
  <si>
    <t xml:space="preserve">Матеріал контролю гематологічний атестований багато параметричний Para 12 Extend: 1 x 2.5 мл (1 Норма)Hematological Control Material Certified Many Parametric Para 12 Extend: </t>
  </si>
  <si>
    <t>HT-Coag Набір реагентів для визначення активованого  часткового тромбопластинового часу: АЧТЧ 5*2мл+Кальцію хлорид 5*2мл</t>
  </si>
  <si>
    <t>HT-Coag Набір реагентів для визначення Протромбінового  часу:5*2мл.</t>
  </si>
  <si>
    <t>HT-Coag Набір реагентів для визначення Тромбінового часу:5*2мл</t>
  </si>
  <si>
    <t>HT-Coag Набір контролів 1: Контроль 1,1*1 мл.</t>
  </si>
  <si>
    <t xml:space="preserve">Кювети реакційні </t>
  </si>
  <si>
    <t>Кулі  для  фіксації часу утворення згустку</t>
  </si>
  <si>
    <t xml:space="preserve"> Тест-система для для визначення  тропоніну I №1 (касета)</t>
  </si>
  <si>
    <t>Тест-система для виявлення  вірусу гепатиту В(HbsAg)  №1</t>
  </si>
  <si>
    <t>Тест-система для виявлення вірусу гепатиту  С</t>
  </si>
  <si>
    <t>Тест-система ВІЛ 1 і 2 типів</t>
  </si>
  <si>
    <t>Діагностичні тест-смужки для визначення уробіліногену, білірубіну, глюкози, кетонів, білка, питомої ваги, еритроцитів, рН, нітритів та лейкоцитів у сечі  №100</t>
  </si>
  <si>
    <t>Піперацилін диски</t>
  </si>
  <si>
    <t>Цефокситин диски</t>
  </si>
  <si>
    <t>Цефотаксин диски</t>
  </si>
  <si>
    <t>Цефтріаксон диски</t>
  </si>
  <si>
    <t>Цефепім диски</t>
  </si>
  <si>
    <t>Меропенем диски</t>
  </si>
  <si>
    <t>Іміпенем диски</t>
  </si>
  <si>
    <t>Гентаміцин диски</t>
  </si>
  <si>
    <t>Амікацин диски</t>
  </si>
  <si>
    <t>Норфлоксацин диски</t>
  </si>
  <si>
    <t>Левофлоксацин диски</t>
  </si>
  <si>
    <t>Кліндаміцин диски</t>
  </si>
  <si>
    <t>Ванкоміцин диски</t>
  </si>
  <si>
    <t>Нітрофурантоїн диски</t>
  </si>
  <si>
    <t>Левоміцетин диски</t>
  </si>
  <si>
    <t>Рифампіцин диски</t>
  </si>
  <si>
    <t>Ко-тримоксазол диски</t>
  </si>
  <si>
    <t>Ністатин  диски протигрибкові</t>
  </si>
  <si>
    <t>Ітраконазол диски протигрибкові</t>
  </si>
  <si>
    <t>Флуконазол диски протигрибкові</t>
  </si>
  <si>
    <t>Клотримазол диски протигрибкові</t>
  </si>
  <si>
    <t>Цефтазидим авібактам</t>
  </si>
  <si>
    <t>Амоксицілін диски</t>
  </si>
  <si>
    <t>Доріпенем диски</t>
  </si>
  <si>
    <t>Тобраміцин диски</t>
  </si>
  <si>
    <t>Нетилміцин диски</t>
  </si>
  <si>
    <t>Ципрофлоксацин диски</t>
  </si>
  <si>
    <t>Азитроміцин  диски</t>
  </si>
  <si>
    <t>Тейкопланін диски</t>
  </si>
  <si>
    <t>Лінезолід диски</t>
  </si>
  <si>
    <t>Фузидова кислота</t>
  </si>
  <si>
    <t>Фосфоміцин  диски</t>
  </si>
  <si>
    <t>Агар Кліглера</t>
  </si>
  <si>
    <t xml:space="preserve">Поживний агар Сабуро </t>
  </si>
  <si>
    <t xml:space="preserve">Поживний агар </t>
  </si>
  <si>
    <t>Мюллера-Хінтона</t>
  </si>
  <si>
    <t xml:space="preserve">Поживний бульйон </t>
  </si>
  <si>
    <t xml:space="preserve">Поживний бульйон Сабуро </t>
  </si>
  <si>
    <t xml:space="preserve">Пептон ферментативний </t>
  </si>
  <si>
    <t xml:space="preserve">Тіогліколеве середовище </t>
  </si>
  <si>
    <t xml:space="preserve">Ацетатний агар </t>
  </si>
  <si>
    <t>Цитратний агар Сіммонса</t>
  </si>
  <si>
    <t xml:space="preserve">Еритрит агар </t>
  </si>
  <si>
    <t xml:space="preserve">Агар Ендо </t>
  </si>
  <si>
    <t xml:space="preserve">Вісмут-сульфіт агар </t>
  </si>
  <si>
    <t>Гісса з лактозою</t>
  </si>
  <si>
    <t xml:space="preserve">Гісса з глюкозою </t>
  </si>
  <si>
    <t xml:space="preserve">Гісса з манітом </t>
  </si>
  <si>
    <t>Гісса з сахарозою</t>
  </si>
  <si>
    <t>Гісса з ксилозою</t>
  </si>
  <si>
    <t>Гісса з мальтозою</t>
  </si>
  <si>
    <t xml:space="preserve">Гісса з рамнозою  </t>
  </si>
  <si>
    <t xml:space="preserve">Гісса з інозитом </t>
  </si>
  <si>
    <t>Реактив Грiсса сухий  +</t>
  </si>
  <si>
    <t>Сахароза  +</t>
  </si>
  <si>
    <t>Глюкоза  +</t>
  </si>
  <si>
    <t xml:space="preserve">Селенітовий бульйон (Лейфсона) </t>
  </si>
  <si>
    <t xml:space="preserve">Кода </t>
  </si>
  <si>
    <t xml:space="preserve">Фенілаланін агар </t>
  </si>
  <si>
    <t xml:space="preserve">Ентерокок агар </t>
  </si>
  <si>
    <t>Телурит калію 2%-10х5мл,Фiлiсiт</t>
  </si>
  <si>
    <t>L-цистін  +</t>
  </si>
  <si>
    <t>п-Диметиламінобензальдегід  +</t>
  </si>
  <si>
    <t>Бромтимоловий синій (водорозчинний), чда +</t>
  </si>
  <si>
    <t>Фуксин кислий  +</t>
  </si>
  <si>
    <t>Метиленовий синiй   +</t>
  </si>
  <si>
    <t>Крезоловий червоний  в/р +</t>
  </si>
  <si>
    <t>Корінетоксагар/ОТДМ/</t>
  </si>
  <si>
    <t>Ресселя(0,25)</t>
  </si>
  <si>
    <t>Середовище Пізу</t>
  </si>
  <si>
    <t xml:space="preserve">Ренгенплівка 18*24 </t>
  </si>
  <si>
    <t>Ренгенплівка 24*30</t>
  </si>
  <si>
    <t>Ренгенплівка 30*40</t>
  </si>
  <si>
    <t>Актилізе 50мг</t>
  </si>
  <si>
    <t>Беноксі краплі очні 0,4%10мл№1</t>
  </si>
  <si>
    <t>Гекодез 6%</t>
  </si>
  <si>
    <t>Анапірон 10мг/мл 100 мл №1</t>
  </si>
  <si>
    <t>Бахіли</t>
  </si>
  <si>
    <t>Дігоксин 0,025% №10</t>
  </si>
  <si>
    <t>Шапочка мед</t>
  </si>
  <si>
    <t>Стерилан 180 №1000</t>
  </si>
  <si>
    <t>Зонд нагазогастральний №18</t>
  </si>
  <si>
    <t>Калоприймач 1776</t>
  </si>
  <si>
    <t>Калопласт уростомний мішок 1758</t>
  </si>
  <si>
    <t xml:space="preserve">Калоприймач  17500 </t>
  </si>
  <si>
    <t>Чоботи одноразові пл.</t>
  </si>
  <si>
    <t>Етамзілат р-н.2мл№10</t>
  </si>
  <si>
    <t>Марля</t>
  </si>
  <si>
    <t>Строфантин0,025% 1мл №10</t>
  </si>
  <si>
    <t>Кальцій Хлорид 10% 10мл.№10</t>
  </si>
  <si>
    <t>Стерилан 120№1000</t>
  </si>
  <si>
    <t>Термометр медичний скляний</t>
  </si>
  <si>
    <t>Аміак 40%</t>
  </si>
  <si>
    <t>Азопірамова проба</t>
  </si>
  <si>
    <t>Оцтова кислота</t>
  </si>
  <si>
    <t>Камера Горяєва</t>
  </si>
  <si>
    <t>Термопапір  80*23</t>
  </si>
  <si>
    <t xml:space="preserve">Окуляри захисні </t>
  </si>
  <si>
    <t>Фенолфталеїн 50г</t>
  </si>
  <si>
    <t>Контейнер для забору крові 450мл з розчином</t>
  </si>
  <si>
    <t>Контейнер для збору крові 350мл.подвійний</t>
  </si>
  <si>
    <t>Мундшук одноразовий 30/28/70</t>
  </si>
  <si>
    <t>Стрічка діаграмна 112*30</t>
  </si>
  <si>
    <t>Комбінезони захисні</t>
  </si>
  <si>
    <t>Вітаміни В1 амп.№10</t>
  </si>
  <si>
    <t>Аміназин 2,0 №10</t>
  </si>
  <si>
    <t>Аміназим 0,025г №20</t>
  </si>
  <si>
    <t>Термопапір 110*30*12</t>
  </si>
  <si>
    <t>Ампіцілін диски</t>
  </si>
  <si>
    <t xml:space="preserve">Доксациклін диски </t>
  </si>
  <si>
    <t>Еритроміцин диски</t>
  </si>
  <si>
    <t>Кларитроміцин диски</t>
  </si>
  <si>
    <t>Крохмаль водорозчинний</t>
  </si>
  <si>
    <t>Лактоза</t>
  </si>
  <si>
    <t>Менінгоагар</t>
  </si>
  <si>
    <t>Пеніцилін диски</t>
  </si>
  <si>
    <t>Середовище №7</t>
  </si>
  <si>
    <t>Сироватка кінська</t>
  </si>
  <si>
    <t xml:space="preserve">Феноловий червоний </t>
  </si>
  <si>
    <t>Цефтазидин диски</t>
  </si>
  <si>
    <t>Новокаїн 0,5% 200мл</t>
  </si>
  <si>
    <t>Трубочка до мундшуків Алкофор №200</t>
  </si>
  <si>
    <t>Контрольний матеріал</t>
  </si>
  <si>
    <t>Розчин для промивання (активаційний)</t>
  </si>
  <si>
    <t>Розчин для промивання (депротеїнізуючий)</t>
  </si>
  <si>
    <t>Кріопробірка з гвинтовою кришкою</t>
  </si>
  <si>
    <t>Вакумна пробірка для забору крові , 6 мл. з активатором  згорт.,13*100мм, ст з черв. криш.№100</t>
  </si>
  <si>
    <t>Вакумна пробірка для збору  крові , 3,6мл з цитратом натрію 13*75мм стер. блак. криш.№100</t>
  </si>
  <si>
    <t>Диспансер для рушників</t>
  </si>
  <si>
    <t>Біосепт 70% 100 мл</t>
  </si>
  <si>
    <t>Дексаметазон Фосфат 4мг/мл по 1 мл №10</t>
  </si>
  <si>
    <t>Норадреналіну Тартрат Агетанг 2мг/мл по 4 мл№ 10</t>
  </si>
  <si>
    <t>Реосорбілакт 200 мл</t>
  </si>
  <si>
    <t>Гепарин-Індар 5000 МО/МЛ по 5 мл №5</t>
  </si>
  <si>
    <t>Стрічка діаграмна 80*23*12</t>
  </si>
  <si>
    <t>Стрічка діаграмна110*25*12</t>
  </si>
  <si>
    <t>Диск DVD-R</t>
  </si>
  <si>
    <t>Шприц 50мл</t>
  </si>
  <si>
    <t>Наконечник кухля Есмарха</t>
  </si>
  <si>
    <t>Стрічка діаграмна 57*20*12</t>
  </si>
  <si>
    <t>Стрічка 50*30*18</t>
  </si>
  <si>
    <t>Каптопріл 50мг,  табл №20</t>
  </si>
  <si>
    <t>Нормопрес №20 табл</t>
  </si>
  <si>
    <t>Хлоропіраміну гідрохлорид,амп№5</t>
  </si>
  <si>
    <t>Хлоргексидин-Здоров'я 0,5мг/мл по 100 мл</t>
  </si>
  <si>
    <t>Стрічка діаграмна 57*23*12</t>
  </si>
  <si>
    <t>Сечоприймач для дорослих 2000мл</t>
  </si>
  <si>
    <t>Катетер Фолея латексний 2-х ходовий</t>
  </si>
  <si>
    <t>Зонд шлунковий Fr 20</t>
  </si>
  <si>
    <t xml:space="preserve">Левоксимед 500мг/100мл №1 </t>
  </si>
  <si>
    <t>Катетер Фолея латексний, 2-х ходовий</t>
  </si>
  <si>
    <t>Стерилани 132 №1000</t>
  </si>
  <si>
    <t>Інфлуган по 100 мл</t>
  </si>
  <si>
    <t>натрію гідрокарбонат 40мг/мл по 200 мл</t>
  </si>
  <si>
    <t xml:space="preserve">Роксипін 1 г №1 </t>
  </si>
  <si>
    <t>Комбінований тест на наркотики №4</t>
  </si>
  <si>
    <t>Ротацефт 1г фл</t>
  </si>
  <si>
    <t>Трамадол-М, розчин,50мг/мл 2мл</t>
  </si>
  <si>
    <t>Катетер жіночий урологічний</t>
  </si>
  <si>
    <t>Зонд шлунковий 16</t>
  </si>
  <si>
    <t xml:space="preserve">Шприц 200мл.(шприц колба швидкого завантаження)з трубкою для наповнення </t>
  </si>
  <si>
    <t>Натрій фосфат</t>
  </si>
  <si>
    <t xml:space="preserve">Бензойна кислота, тех Китай </t>
  </si>
  <si>
    <t>Вакуумна пробірка,13*75мм,стер,2мл крові, з фіолет.кришкою, 100шт.</t>
  </si>
  <si>
    <t>Цефтріаксон 1 г №10</t>
  </si>
  <si>
    <t>Ебрантил 25 мг по 5 мл№5</t>
  </si>
  <si>
    <t>Амітриптилін 10мг/мл по 2 мл №10</t>
  </si>
  <si>
    <t>Вальпроком хроно табл 500мг №30</t>
  </si>
  <si>
    <t>Вінпоцетин 5мг/мл по 2 мл№10</t>
  </si>
  <si>
    <t>Гідазепам 0,02 г №20</t>
  </si>
  <si>
    <t>Гідазепам 0,05 г №10</t>
  </si>
  <si>
    <t>Кветирон табл 100 мг №30</t>
  </si>
  <si>
    <t>Неовітам табл №30</t>
  </si>
  <si>
    <t>Прегабалін 75 мг №14</t>
  </si>
  <si>
    <t>АТФ 10МГ/МЛ ПО 1 МЛ №10</t>
  </si>
  <si>
    <t>Омепразол 40мг фл №1</t>
  </si>
  <si>
    <t>Гекотон 200 мл</t>
  </si>
  <si>
    <t xml:space="preserve">Агар лужний </t>
  </si>
  <si>
    <t>Забуферна пептонна вода</t>
  </si>
  <si>
    <t>Кетоконазол диски</t>
  </si>
  <si>
    <t>Ампіцілін/сульбактам</t>
  </si>
  <si>
    <t>Фосфатаза лужна 30</t>
  </si>
  <si>
    <t>Пробірка 50мл.,114*28мм</t>
  </si>
  <si>
    <t>Комбінований тест на наркотики №5</t>
  </si>
  <si>
    <t xml:space="preserve">ФАРМАСУЛІН® НNP сусп.д/і 100 МО/мл  10 мл у флаконах № 1 </t>
  </si>
  <si>
    <t>Іміпенем /циластатин-Віста 500мг\500мл №10</t>
  </si>
  <si>
    <t>Аміназин 2,5% 2 мл №10</t>
  </si>
  <si>
    <t>Волютенз 500 мл</t>
  </si>
  <si>
    <t>Цефтріаксон 1 г №1 фл</t>
  </si>
  <si>
    <t>Скло предметне25,4*76,2мм7101, шліфовані краї №50</t>
  </si>
  <si>
    <t>Пробірка конічна  градуйована з кришкою 50мл стерильна</t>
  </si>
  <si>
    <t>Новокаін 2% по 2мл №10</t>
  </si>
  <si>
    <t>Диски з зоперацином (піперацилін/тазобактамом)</t>
  </si>
  <si>
    <t>Хлорамфенікол</t>
  </si>
  <si>
    <t>Тест полоски 2В COMFORT №50</t>
  </si>
  <si>
    <t>Комбінований тест на наркотики №10</t>
  </si>
  <si>
    <t>Контрольна плазма для Д-димеру Dia-CONT Ddi</t>
  </si>
  <si>
    <t xml:space="preserve">Протромбіновий час, рідкий </t>
  </si>
  <si>
    <t>Контрольна плазма Dia-Control I-II</t>
  </si>
  <si>
    <t>Д-димер Dia-D-Dimer</t>
  </si>
  <si>
    <t>ТОМОГЕКСОЛ, розчин для ін., 350мг йоду/мл по 50 мл у фл. №1</t>
  </si>
  <si>
    <t>Лінія пацієнта 250см. з клапаном</t>
  </si>
  <si>
    <t>Ізо-мік спрей 1,25% мг/доз 300 15 мл</t>
  </si>
  <si>
    <t>Празофест 40 мг №1</t>
  </si>
  <si>
    <t>Галоприл 5мг/мл 1 мл №10</t>
  </si>
  <si>
    <t>Аплікатор на пластиковій палочці в пробірці з зах.та серидовищем  AMIES</t>
  </si>
  <si>
    <t>Аплікатор на пластиковій палочці в пробірці  стерильний</t>
  </si>
  <si>
    <t xml:space="preserve">Амоксицилін/клавуланова кислота </t>
  </si>
  <si>
    <t>Цефіксим лиски</t>
  </si>
  <si>
    <t>Азтреонам диски</t>
  </si>
  <si>
    <t>Офлоксацин диски</t>
  </si>
  <si>
    <t>Метронідазол диски</t>
  </si>
  <si>
    <t>Колістин диски</t>
  </si>
  <si>
    <t>Клоксацилін диски</t>
  </si>
  <si>
    <t>Мундштук алкотестерів Алкотестерів</t>
  </si>
  <si>
    <t>Помпезо лиофі р-н д/ін.40мг№1</t>
  </si>
  <si>
    <t>Амоксил-К пор д/ін.1200мг.фл</t>
  </si>
  <si>
    <t>Цефотаксим пор. д/ін 1000мг.№5</t>
  </si>
  <si>
    <t>Аритміл розчин д/ін. 50мг/мл по 3мл №5</t>
  </si>
  <si>
    <t>Розчин для очистки,фасування 50мл</t>
  </si>
  <si>
    <t>Сода-буфер 42мг/мл по 100 мл</t>
  </si>
  <si>
    <t>Карбамазепін табл 200 мг №20</t>
  </si>
  <si>
    <t>Неоспастил 2 мл №10</t>
  </si>
  <si>
    <t>Плазмовен 500 мг №1</t>
  </si>
  <si>
    <t>Реодар 200 мл</t>
  </si>
  <si>
    <t>Цефтріаксон 1000 мг №5</t>
  </si>
  <si>
    <t>Голка двостороння 21 G(08*38)</t>
  </si>
  <si>
    <t>Тримач(холдер)стандартний прозорий</t>
  </si>
  <si>
    <t>Відріз марлевий н/с 10м*90см</t>
  </si>
  <si>
    <t>Катетер венозний підключичний</t>
  </si>
  <si>
    <t xml:space="preserve">Голка для спінальноі анестезіі </t>
  </si>
  <si>
    <t>Голка Туохі (для встав-ння епідурального катетера)</t>
  </si>
  <si>
    <t>Оригінальний шприц Perfusor 50 мл</t>
  </si>
  <si>
    <t>Оригінальні лініі Perfusor № 150 см 1,5*27</t>
  </si>
  <si>
    <t>Система для ентерального годування гравітаційна 1000 мл</t>
  </si>
  <si>
    <t>Подовжувач інфузійних магістралей 150 см</t>
  </si>
  <si>
    <t>Нитка хірургічна</t>
  </si>
  <si>
    <t>Лінія паієнта 200 см з клапаном</t>
  </si>
  <si>
    <t>Плетений шовний матеріал з атравм.голкою</t>
  </si>
  <si>
    <t>Чоловічий сечоприймач н/с з кришкою</t>
  </si>
  <si>
    <t>Піпетка скляна 5мл</t>
  </si>
  <si>
    <t>Чашка Петрі пластикова 90*18 №10</t>
  </si>
  <si>
    <t>Серветки стер 16см*14см №5</t>
  </si>
  <si>
    <t>Серветки стер45см*29см №5</t>
  </si>
  <si>
    <t>Реагенти Анти-С 50доз</t>
  </si>
  <si>
    <t>Реагенти Анти -Е 50 доз</t>
  </si>
  <si>
    <t>Діагностичний моноклональний реагент анти-К(5мл)</t>
  </si>
  <si>
    <t>Набір №1 Стандартні еротроцити для визначення груп крові людини за системами АВО, Rhesus (4*5мл)</t>
  </si>
  <si>
    <t>Желатин 10%Укр.1уп*10амп</t>
  </si>
  <si>
    <t>Голка хірургічна</t>
  </si>
  <si>
    <t>Новокаїн 0,5 % по 2 м№10</t>
  </si>
  <si>
    <t>Сангера 100мг/мл по 10 мл №5</t>
  </si>
  <si>
    <t>Сангера 100мг/мг по 5 мл №5</t>
  </si>
  <si>
    <t>Ємкість для сечі стерильна 120мл</t>
  </si>
  <si>
    <t>Протеїн загальний,60</t>
  </si>
  <si>
    <t>Сечовина 60</t>
  </si>
  <si>
    <t>Гліцерин, фарм 1,25кг</t>
  </si>
  <si>
    <t>Разом по рах 201/1</t>
  </si>
  <si>
    <t>201/2</t>
  </si>
  <si>
    <t>Тенохоп таб.№30</t>
  </si>
  <si>
    <t>Перев'язувальний набір зі сріблом,середній розмір</t>
  </si>
  <si>
    <t>к-кт</t>
  </si>
  <si>
    <t>Перев'язувальний набір зі сріблом,великий  розмір</t>
  </si>
  <si>
    <t xml:space="preserve">Перев'язувальний набір з чорною губкою, середній  розмір  </t>
  </si>
  <si>
    <t xml:space="preserve">Перев'язувальний набір з чорною губкою, великий  розмір  </t>
  </si>
  <si>
    <t>Перев'язувальний набір абдомінальний</t>
  </si>
  <si>
    <t>Набір ємкостей,1000мл(каністри)</t>
  </si>
  <si>
    <t>Рукавички оглядові, нітрилові,н/с, неопудрені, універсальн., розмір L</t>
  </si>
  <si>
    <t>Тест-смужки Акку-Чек Інстант 50шт</t>
  </si>
  <si>
    <t>Швидкий тест для виявлення антитіл до вірусу імунод.людини ВІЛ ,цільна кров.№10</t>
  </si>
  <si>
    <t>Майхеп АLL,табл.400мг/100мг</t>
  </si>
  <si>
    <t>Разом по рах 201/2</t>
  </si>
  <si>
    <t>201/3</t>
  </si>
  <si>
    <t>Окуляри захисні</t>
  </si>
  <si>
    <t>Серветка спиртова №100</t>
  </si>
  <si>
    <t>Сальбутамол 100 мг/200 доз</t>
  </si>
  <si>
    <t>Респіратор Бук-FFP3</t>
  </si>
  <si>
    <t>Кисневі маски</t>
  </si>
  <si>
    <t>Калоприймач 6300</t>
  </si>
  <si>
    <t>Костюми захисту/комбінезон</t>
  </si>
  <si>
    <t>Полідекса спрей 15,0</t>
  </si>
  <si>
    <t xml:space="preserve">Захисні щитки для обличчя </t>
  </si>
  <si>
    <t>Вітаміни В12 №10</t>
  </si>
  <si>
    <t>Іпамід по 2,5мг№10*3</t>
  </si>
  <si>
    <t>Лівостор 40 мг №30</t>
  </si>
  <si>
    <t>Медична маска , респіратор, неоснащена зміннними фільтрами</t>
  </si>
  <si>
    <t>Шийний бандаж для дорослих</t>
  </si>
  <si>
    <t>Дитячий комір з жостким вирізом</t>
  </si>
  <si>
    <t>Одноразовий нетканий одяг</t>
  </si>
  <si>
    <t>Дезінфікуючий засіб 5л.</t>
  </si>
  <si>
    <t>Затискачі операційні одноразові</t>
  </si>
  <si>
    <t xml:space="preserve">Голки ін'єкційні </t>
  </si>
  <si>
    <t>Одноразові набори хірургічних інструментів</t>
  </si>
  <si>
    <t>Натрій хлор,500мл. фл</t>
  </si>
  <si>
    <t>Глюкоза 5% 500мл</t>
  </si>
  <si>
    <t>Сухий лід</t>
  </si>
  <si>
    <t>Набір тестів Xpert MTB/RIF ULTRA,CE-IVD№50</t>
  </si>
  <si>
    <t>Гель для дезінфекції рук  Bossklein 5л</t>
  </si>
  <si>
    <t>Халати хірургічні одноразові</t>
  </si>
  <si>
    <t xml:space="preserve">Еластичний бинт </t>
  </si>
  <si>
    <t>Атенолол 50мг №100</t>
  </si>
  <si>
    <t>Ірбесартан 150мг №98</t>
  </si>
  <si>
    <t>Калій йодит 65мл №10</t>
  </si>
  <si>
    <t>Лопераміду гідрохлорид,2мг</t>
  </si>
  <si>
    <t>кап</t>
  </si>
  <si>
    <t>Нормовен, табл.№60</t>
  </si>
  <si>
    <t>Аденорм, капс з модифікованим вивільненням, тверді по 0,4мг №30</t>
  </si>
  <si>
    <t>Едоксакорд, табл. вкриті плівковою оболонкою по30мг,№30</t>
  </si>
  <si>
    <t>Магнікор, табл,по 75 мг.№100</t>
  </si>
  <si>
    <t>Клонідин/Клофелін-Дарниця, 0,15мг.</t>
  </si>
  <si>
    <t>таб</t>
  </si>
  <si>
    <t>Ковдра одноразова</t>
  </si>
  <si>
    <t>Гель длядезінфекції  рук Desderman</t>
  </si>
  <si>
    <t>Медична маска , респіратор, неоснащена зміннними фільтрами (фільтруючі маски)</t>
  </si>
  <si>
    <t>Антибактеріальний/Антисептичний розчин /EKOLAB Spitaderm 350ml</t>
  </si>
  <si>
    <t>Бісептол сироп</t>
  </si>
  <si>
    <t>Снуп ксилометазолін/ спрей назальний 90 мкг</t>
  </si>
  <si>
    <t>Клонитидин</t>
  </si>
  <si>
    <t>Пантопразол 40мг №100</t>
  </si>
  <si>
    <t>Сечоприймач універсальний</t>
  </si>
  <si>
    <t xml:space="preserve">Бандаж для ноги </t>
  </si>
  <si>
    <t>Клейонка жовта одноразова</t>
  </si>
  <si>
    <t>Бандаж для ноги тонкий</t>
  </si>
  <si>
    <t xml:space="preserve">Валик паралоновий  малий </t>
  </si>
  <si>
    <t>Шийний комірець</t>
  </si>
  <si>
    <t>Бандаж для руки</t>
  </si>
  <si>
    <t>Бандаж для ноги дорослий</t>
  </si>
  <si>
    <t>Бандаж з грузом</t>
  </si>
  <si>
    <t>Пояс для спини</t>
  </si>
  <si>
    <t>Антисептик 0,5л</t>
  </si>
  <si>
    <t>Перекись водню 3% ,200мг.,фл.</t>
  </si>
  <si>
    <t>Бісопролол, 5 мг</t>
  </si>
  <si>
    <t>Катетер "Інтроскан Сейфті" G22 №50</t>
  </si>
  <si>
    <t>Фуросемід 40мг. №100</t>
  </si>
  <si>
    <t>Парацетамол 500мг</t>
  </si>
  <si>
    <t>Метопролол 25мг.</t>
  </si>
  <si>
    <t>Прегабалін300 №56</t>
  </si>
  <si>
    <t>Цефурокс 250мг №20</t>
  </si>
  <si>
    <t>Бинт гіпсовий 2,7*10</t>
  </si>
  <si>
    <t>Бинт еластичний Lenkelast 8см*5м</t>
  </si>
  <si>
    <t>Скобознімач пластиковий</t>
  </si>
  <si>
    <t>Скобознімач металевий одноразовий</t>
  </si>
  <si>
    <t>Ножниці металеві одноразові</t>
  </si>
  <si>
    <t xml:space="preserve">Пінцет хірургічний одноразовий </t>
  </si>
  <si>
    <t>Мовікол</t>
  </si>
  <si>
    <t xml:space="preserve">Гліклазид </t>
  </si>
  <si>
    <t>Аспірин 0,5</t>
  </si>
  <si>
    <t>Німесулід 0,1</t>
  </si>
  <si>
    <t>Вентолін</t>
  </si>
  <si>
    <t>Бронховалеас</t>
  </si>
  <si>
    <t>Фуросемід 25мг</t>
  </si>
  <si>
    <t>Преднізолон 20мг</t>
  </si>
  <si>
    <t xml:space="preserve">Есідрекс 25мг </t>
  </si>
  <si>
    <t>Ципрофлоксацин</t>
  </si>
  <si>
    <t>Лазікс 2,0</t>
  </si>
  <si>
    <t>Протиправцевий  імуноглобулін/ Тетагам Р розчин для ін'єкцій 250 ОД/мл заповнений шприц 1мл, 250ОД</t>
  </si>
  <si>
    <t>Серветки целюлозні №100</t>
  </si>
  <si>
    <t>Ксарелто 20мг №28</t>
  </si>
  <si>
    <t>Система інфузійна з регулятором потоку</t>
  </si>
  <si>
    <t>Парацетамол свічки</t>
  </si>
  <si>
    <t>Пантенол</t>
  </si>
  <si>
    <t>Мазь Ілон</t>
  </si>
  <si>
    <t xml:space="preserve">Гермолене крем </t>
  </si>
  <si>
    <t>Останісепт</t>
  </si>
  <si>
    <t>Вода утленіона</t>
  </si>
  <si>
    <t>Капрамін</t>
  </si>
  <si>
    <t>Ібупрофен №10</t>
  </si>
  <si>
    <t>Морфін Меda  розчин для ін'єкцій 10мг/мл, по 1мл в ампулі, №10</t>
  </si>
  <si>
    <t>ВІТАМІНИ/Vigantoletten Max 2000 ME вітамін D3,2000 ОД</t>
  </si>
  <si>
    <t>Маска-респіратор FFP2</t>
  </si>
  <si>
    <t>Ібупрофен/Мігрейн реліф 200 мг</t>
  </si>
  <si>
    <t>Альверин 60мг</t>
  </si>
  <si>
    <t>Тетанус Гамма р-н для ін. 500МО 2мл у попередн.наповнен.шприці з голкою для введення №1</t>
  </si>
  <si>
    <t>Набір для операції одноразовий</t>
  </si>
  <si>
    <t xml:space="preserve">Аксесуари клейкі точкові датчики </t>
  </si>
  <si>
    <t>Універсальний стабілізуючий трокар(пласм.)</t>
  </si>
  <si>
    <t>Розширювальний наконечник трокар зі стабільною втулкою(пластм.)</t>
  </si>
  <si>
    <t>Шприци інсулінові,1мл</t>
  </si>
  <si>
    <t>Морфін Сульфат WZF 10 мг/мл.№10</t>
  </si>
  <si>
    <t>Маска-респіратор медична FFP3</t>
  </si>
  <si>
    <t>Піроксикам 20мг №20</t>
  </si>
  <si>
    <t>Амоксицілін,500мг№30</t>
  </si>
  <si>
    <t>Бісопролол 2,5мг</t>
  </si>
  <si>
    <t>Суха медична плівка 35*43см, 100аркушів для принтера типу AGFA, уп</t>
  </si>
  <si>
    <t>Гідрокортизону натрію сукцинат 100мг, базовий порошок</t>
  </si>
  <si>
    <t>Кабамазепін 200мг, табл.№100</t>
  </si>
  <si>
    <t>Одноразовий реанімаційний мішок Амбу ІІ для дорослих від 30кг.</t>
  </si>
  <si>
    <t>Ксилометазолін 10мл.</t>
  </si>
  <si>
    <t>Мовіназа ,10мг №30</t>
  </si>
  <si>
    <t>Йод-норміл,табл. по 200мкг, №50</t>
  </si>
  <si>
    <t>Мотоприд,табл, вкриті плівковою оболонкою, по 50мг,№40</t>
  </si>
  <si>
    <t>Урсіс, табл., вкриті плівковою оболонкою, по 250мг., №50</t>
  </si>
  <si>
    <t>Клівас 20 табл.в/о 20мг №10 Соц</t>
  </si>
  <si>
    <t xml:space="preserve">Діокор 80мг/12/5мг, табл </t>
  </si>
  <si>
    <t>Діокор 160мг/12,5мг. табл. Соц №10</t>
  </si>
  <si>
    <t>Діфорс 80 табл. в/о 5мг/80мг №10 Соц</t>
  </si>
  <si>
    <t>Діфорс 160/5мг табл.№10 Соц</t>
  </si>
  <si>
    <t>Діфорс ХL табл. в/о 10мг/160мг№10</t>
  </si>
  <si>
    <t>Голкотримач одноразовий</t>
  </si>
  <si>
    <t>Корцанг одноразовий</t>
  </si>
  <si>
    <t>Дзеркала гінекологічні,поворотно-зубчасті,розмір М</t>
  </si>
  <si>
    <t>Простирадло одноразове 25гр/м2 з нетканого матеріалу СПАНБОНД ,без перфорації в рулонах 06*100м</t>
  </si>
  <si>
    <t>рул.</t>
  </si>
  <si>
    <t xml:space="preserve">Рукавички для огляду, довга манжета, нітрилові, без пудри,нестерильні, р S </t>
  </si>
  <si>
    <t>Рукавички для огляду, довга манжета, нітрилові, без пудри,нестерильні, р М</t>
  </si>
  <si>
    <t>Рукавички для огляду, довга манжета, нітрилові, без пудри,нестерильні, р L</t>
  </si>
  <si>
    <t>Олсепт 75 дез.засіб 50мл</t>
  </si>
  <si>
    <t>Бетадин 10%-1000мл</t>
  </si>
  <si>
    <t>5%-ий розчин йоду, 100мл</t>
  </si>
  <si>
    <t>0,05%розчин хлоргексину біглюконату ( гібітану) 200мл</t>
  </si>
  <si>
    <t>Вата, стерильна,100г</t>
  </si>
  <si>
    <t>Бинт, стерильний, 7м*14см</t>
  </si>
  <si>
    <t>Контейнер для забору біоматеріалу, д/сечі</t>
  </si>
  <si>
    <t>Контейнер для забору біоматеріалу, д/калу</t>
  </si>
  <si>
    <t>Медична аптечка (набір для надання ургентної допомоги)</t>
  </si>
  <si>
    <t>Медролгін, р-ндля ін.,30мг/мл по1мл розчину №5</t>
  </si>
  <si>
    <t>Медична маска типу ІІR</t>
  </si>
  <si>
    <t>Зоморф капс. по 10мг №60</t>
  </si>
  <si>
    <t xml:space="preserve">Комбіновані  лікарські засоби включаючи рослинні </t>
  </si>
  <si>
    <t>Комбіновані мазі №1</t>
  </si>
  <si>
    <t>Монтелукаст натрію 10 мг</t>
  </si>
  <si>
    <t>L-ЦЕТ,сироп,2,5мг/5мл по 100мл у флак. №1</t>
  </si>
  <si>
    <t>Колікід,сусп.оральна,40мг/мл по 30мл у флак</t>
  </si>
  <si>
    <t>Укрлів,сусп. оральна,250 мг/5мл по200 мл у флак №1</t>
  </si>
  <si>
    <t>Адреналін 1мг/мл №100</t>
  </si>
  <si>
    <t xml:space="preserve">Полівітаміни з іншими мінералами, включаючи комбінації </t>
  </si>
  <si>
    <t>Прокаїн 100/5мл, амп.5мл.</t>
  </si>
  <si>
    <t>Азитроміцин 250мг, табл</t>
  </si>
  <si>
    <t>Пропранолол 20мг табл №1000</t>
  </si>
  <si>
    <t>Метопролол 200мг, табл.</t>
  </si>
  <si>
    <t>Диклофенак натрію 75мг</t>
  </si>
  <si>
    <t>Фуросемід 125мг</t>
  </si>
  <si>
    <t>Термоковдра на поліетил.основі 160*210</t>
  </si>
  <si>
    <t>Роталфен, розчин для ін.,50мг/2мл.,по 2 мл в амп. №5</t>
  </si>
  <si>
    <t>Калію йодит 130мг</t>
  </si>
  <si>
    <t>Амоксицилін +Клавуланова к-та,  500мг</t>
  </si>
  <si>
    <t>Внутрівенний набір</t>
  </si>
  <si>
    <t>Антисептик 250мл</t>
  </si>
  <si>
    <t>Інтубаційна трубка</t>
  </si>
  <si>
    <t>Антисептик Hend Sanitiser 400 мл.</t>
  </si>
  <si>
    <t>Набір підключичний одноразовий</t>
  </si>
  <si>
    <t>Сироватка (кінська) від сказу Premi-RIG 1000 MO/5мл</t>
  </si>
  <si>
    <t>Бинт звичайний н/с Hekaplast  4м*10см</t>
  </si>
  <si>
    <t>Стерильний компрес на рану Heka zom non woven 10*10</t>
  </si>
  <si>
    <t>Стерильна адсорбуюча пов’язка для ран,пришвидшує загоєння Deciders 10*10</t>
  </si>
  <si>
    <t>Абсорційна пов’язка на рану стерильна Hekasorb 10*10</t>
  </si>
  <si>
    <t>Адгезивний пластир на котушці Hekapor 5м*2см</t>
  </si>
  <si>
    <t>Ректодельт 100, супозиторії ректальні по 100 мг</t>
  </si>
  <si>
    <t>Пластир 10см</t>
  </si>
  <si>
    <t>Месалазин,500мг</t>
  </si>
  <si>
    <t xml:space="preserve">Шприц 3,0 </t>
  </si>
  <si>
    <t>Фраксипарин р-н для ін. 9500,МО анти -Ха/мл по 3мл,(2850 МОанти-ХА ) №10</t>
  </si>
  <si>
    <t>Канюля киснева</t>
  </si>
  <si>
    <t>Катетер кисневий</t>
  </si>
  <si>
    <t>Лінія пацієнтта</t>
  </si>
  <si>
    <t>Гепарин в/в в шприці</t>
  </si>
  <si>
    <t>Фартух одноразовий 81*125см</t>
  </si>
  <si>
    <t>Аплікатор для взяття мазку</t>
  </si>
  <si>
    <t>Флагіл 250мг</t>
  </si>
  <si>
    <t>Доліпран 500мг</t>
  </si>
  <si>
    <t>Солюпред 5 мг</t>
  </si>
  <si>
    <t>Парацетамол 50.0</t>
  </si>
  <si>
    <t>Диклофенак 50мг</t>
  </si>
  <si>
    <t>Флуклоксацин</t>
  </si>
  <si>
    <t>Ферросульфат</t>
  </si>
  <si>
    <t>Разом по рах 201/3</t>
  </si>
  <si>
    <t>201/4</t>
  </si>
  <si>
    <t>ІНДІРАБ ВАКЦИНА  АНТИРАБІЧНА ОЧИЩЕНА  ІНАКТИВОВАНА</t>
  </si>
  <si>
    <t>доз</t>
  </si>
  <si>
    <t>Разом по рах.201/4</t>
  </si>
  <si>
    <t>Залишок  на 01/09/23р</t>
  </si>
  <si>
    <t>Рах</t>
  </si>
  <si>
    <t>К-сть</t>
  </si>
  <si>
    <t>сума</t>
  </si>
  <si>
    <t>Гільзи 100</t>
  </si>
  <si>
    <t>Шт.</t>
  </si>
  <si>
    <t>Мелот</t>
  </si>
  <si>
    <t>Гр.</t>
  </si>
  <si>
    <t>Припой ср.</t>
  </si>
  <si>
    <t>Сінма</t>
  </si>
  <si>
    <t>АКР-7</t>
  </si>
  <si>
    <t>Мл.</t>
  </si>
  <si>
    <t>Зуби пластм.</t>
  </si>
  <si>
    <t>Віск базисний</t>
  </si>
  <si>
    <t>Віск моделювальний</t>
  </si>
  <si>
    <t>Віск липкий</t>
  </si>
  <si>
    <t>Намісол</t>
  </si>
  <si>
    <t xml:space="preserve">мл. </t>
  </si>
  <si>
    <t>Бура</t>
  </si>
  <si>
    <t>Лотакрил Н</t>
  </si>
  <si>
    <t>Протакрил</t>
  </si>
  <si>
    <t>Колба</t>
  </si>
  <si>
    <t>Кламера</t>
  </si>
  <si>
    <t>Щітка поліровочна</t>
  </si>
  <si>
    <t>Фільци</t>
  </si>
  <si>
    <t>Фрези</t>
  </si>
  <si>
    <t>Апарат Коппа</t>
  </si>
  <si>
    <t>Кювета велика</t>
  </si>
  <si>
    <t>Кювета середня</t>
  </si>
  <si>
    <t>Шт</t>
  </si>
  <si>
    <t>Кювета мала</t>
  </si>
  <si>
    <t>Бюгель 2-ох сторон</t>
  </si>
  <si>
    <t>Гіпс</t>
  </si>
  <si>
    <t>Щітка пуховка</t>
  </si>
  <si>
    <t>Артикулятор</t>
  </si>
  <si>
    <t>Дріт техн.</t>
  </si>
  <si>
    <t>Гумка полір.</t>
  </si>
  <si>
    <t>Лак покр.</t>
  </si>
  <si>
    <t>Камінь для нажд.</t>
  </si>
  <si>
    <t>Диск по металу</t>
  </si>
  <si>
    <t>Ножниці коронкові</t>
  </si>
  <si>
    <t>Батареї радіатори</t>
  </si>
  <si>
    <t>Сертифікати наркологічні ф.140/0</t>
  </si>
  <si>
    <t>Сертифікати психіатричні ф.122-2</t>
  </si>
  <si>
    <t>Медична довідка водія ф.083/0</t>
  </si>
  <si>
    <t>Медична довідка зброя ф.127/0</t>
  </si>
  <si>
    <t>Мед.довідка д/гр.ф.1-ОМК</t>
  </si>
  <si>
    <t>Додаток 17</t>
  </si>
  <si>
    <t>до передавального акту</t>
  </si>
  <si>
    <t>ДОВІДКА</t>
  </si>
  <si>
    <t xml:space="preserve">         На банківських рахунках Комунального некомерціного підприємства "Стрийська </t>
  </si>
  <si>
    <r>
      <t>центральна районна лікарня" залишок коштів на 01.09.2023 року становить</t>
    </r>
    <r>
      <rPr>
        <b/>
        <sz val="11"/>
        <color theme="1"/>
        <rFont val="Calibri"/>
        <family val="2"/>
        <charset val="204"/>
        <scheme val="minor"/>
      </rPr>
      <t xml:space="preserve"> 4145304,78 грн.</t>
    </r>
  </si>
  <si>
    <t>в т.ч. - ГУДКСУ - 110279,46 грн., АТ КБ Приватбанк - 4035025,32</t>
  </si>
  <si>
    <t>Дебиторська та кредиторська заборгованість станом на 01.09.2023р.КНП "Стрийська ЦРЛ"</t>
  </si>
  <si>
    <t>Дебет</t>
  </si>
  <si>
    <t>Кредит</t>
  </si>
  <si>
    <t>За що?</t>
  </si>
  <si>
    <t>Назва установи</t>
  </si>
  <si>
    <t>СО "ЛЕАТ" Львівобленерго</t>
  </si>
  <si>
    <t>медогляд</t>
  </si>
  <si>
    <t>Лікарняна каса Львів залізниці</t>
  </si>
  <si>
    <t>ме.послуги застрахованим</t>
  </si>
  <si>
    <t>ТОВ Стрийнафтогаз</t>
  </si>
  <si>
    <t>Стрийське відділення бурових робіт</t>
  </si>
  <si>
    <t>Стрийське ВТТ і СТ</t>
  </si>
  <si>
    <t>ТзОВ Унілаб</t>
  </si>
  <si>
    <t>оренда</t>
  </si>
  <si>
    <t>Разом:</t>
  </si>
  <si>
    <t>Додаток 18 до передавального акту</t>
  </si>
  <si>
    <t>Додаток 5 до передавального акту</t>
  </si>
  <si>
    <t>Додаток 12 до передавального акту</t>
  </si>
  <si>
    <t xml:space="preserve">Додаток №15 до передавального </t>
  </si>
  <si>
    <t>Додаток № 16 до передавального акту</t>
  </si>
</sst>
</file>

<file path=xl/styles.xml><?xml version="1.0" encoding="utf-8"?>
<styleSheet xmlns="http://schemas.openxmlformats.org/spreadsheetml/2006/main">
  <numFmts count="4">
    <numFmt numFmtId="43" formatCode="_-* #,##0.00\ _₴_-;\-* #,##0.00\ _₴_-;_-* &quot;-&quot;??\ _₴_-;_-@_-"/>
    <numFmt numFmtId="164" formatCode="0.000"/>
    <numFmt numFmtId="165" formatCode="0.0"/>
    <numFmt numFmtId="166" formatCode="#,##0.000"/>
  </numFmts>
  <fonts count="4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indexed="8"/>
      <name val="Times New Roman"/>
    </font>
    <font>
      <sz val="10"/>
      <color indexed="8"/>
      <name val="SansSerif"/>
    </font>
    <font>
      <b/>
      <sz val="8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  <family val="1"/>
      <charset val="204"/>
    </font>
    <font>
      <b/>
      <sz val="10"/>
      <color indexed="8"/>
      <name val="SansSerif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3" fontId="18" fillId="0" borderId="0" applyFont="0" applyFill="0" applyBorder="0" applyAlignment="0" applyProtection="0"/>
  </cellStyleXfs>
  <cellXfs count="189">
    <xf numFmtId="0" fontId="0" fillId="0" borderId="0" xfId="0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wrapText="1"/>
    </xf>
    <xf numFmtId="4" fontId="4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" fillId="0" borderId="0" xfId="0" applyFont="1"/>
    <xf numFmtId="0" fontId="15" fillId="0" borderId="0" xfId="0" applyFont="1"/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0" fillId="0" borderId="0" xfId="0" applyFont="1"/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right"/>
    </xf>
    <xf numFmtId="0" fontId="17" fillId="0" borderId="6" xfId="0" applyNumberFormat="1" applyFont="1" applyBorder="1" applyAlignment="1">
      <alignment horizontal="right"/>
    </xf>
    <xf numFmtId="0" fontId="17" fillId="0" borderId="1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right"/>
    </xf>
    <xf numFmtId="0" fontId="0" fillId="0" borderId="1" xfId="0" applyFont="1" applyBorder="1"/>
    <xf numFmtId="0" fontId="17" fillId="0" borderId="0" xfId="0" applyFont="1"/>
    <xf numFmtId="0" fontId="0" fillId="0" borderId="0" xfId="0" applyFont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19" fillId="0" borderId="0" xfId="0" applyFont="1" applyBorder="1" applyAlignment="1">
      <alignment horizontal="left"/>
    </xf>
    <xf numFmtId="0" fontId="21" fillId="0" borderId="7" xfId="0" applyFont="1" applyBorder="1"/>
    <xf numFmtId="0" fontId="21" fillId="0" borderId="8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9" xfId="0" applyFont="1" applyBorder="1"/>
    <xf numFmtId="0" fontId="0" fillId="0" borderId="1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1" fillId="0" borderId="2" xfId="0" applyFont="1" applyBorder="1"/>
    <xf numFmtId="0" fontId="21" fillId="0" borderId="10" xfId="0" applyFont="1" applyBorder="1"/>
    <xf numFmtId="0" fontId="21" fillId="0" borderId="11" xfId="0" applyFont="1" applyBorder="1"/>
    <xf numFmtId="0" fontId="0" fillId="0" borderId="9" xfId="0" applyBorder="1"/>
    <xf numFmtId="0" fontId="0" fillId="0" borderId="1" xfId="0" applyFont="1" applyBorder="1" applyAlignment="1">
      <alignment horizontal="left"/>
    </xf>
    <xf numFmtId="0" fontId="21" fillId="0" borderId="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right" vertical="center"/>
    </xf>
    <xf numFmtId="1" fontId="21" fillId="0" borderId="2" xfId="0" applyNumberFormat="1" applyFont="1" applyBorder="1" applyAlignment="1">
      <alignment horizontal="right"/>
    </xf>
    <xf numFmtId="1" fontId="21" fillId="0" borderId="10" xfId="0" applyNumberFormat="1" applyFont="1" applyBorder="1" applyAlignment="1">
      <alignment horizontal="right"/>
    </xf>
    <xf numFmtId="1" fontId="21" fillId="0" borderId="1" xfId="0" applyNumberFormat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2" fontId="20" fillId="0" borderId="2" xfId="0" applyNumberFormat="1" applyFont="1" applyBorder="1" applyAlignment="1">
      <alignment horizontal="right" vertical="top"/>
    </xf>
    <xf numFmtId="2" fontId="21" fillId="0" borderId="2" xfId="0" applyNumberFormat="1" applyFont="1" applyBorder="1" applyAlignment="1">
      <alignment horizontal="right" vertical="top"/>
    </xf>
    <xf numFmtId="2" fontId="21" fillId="0" borderId="10" xfId="0" applyNumberFormat="1" applyFont="1" applyBorder="1" applyAlignment="1">
      <alignment horizontal="right" vertical="top"/>
    </xf>
    <xf numFmtId="2" fontId="21" fillId="0" borderId="1" xfId="0" applyNumberFormat="1" applyFont="1" applyBorder="1" applyAlignment="1">
      <alignment horizontal="right" vertical="top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3" fillId="0" borderId="0" xfId="0" applyNumberFormat="1" applyFont="1"/>
    <xf numFmtId="1" fontId="20" fillId="0" borderId="2" xfId="0" applyNumberFormat="1" applyFont="1" applyBorder="1" applyAlignment="1">
      <alignment horizontal="right" vertical="top"/>
    </xf>
    <xf numFmtId="1" fontId="21" fillId="0" borderId="2" xfId="0" applyNumberFormat="1" applyFont="1" applyBorder="1" applyAlignment="1">
      <alignment horizontal="right" vertical="top"/>
    </xf>
    <xf numFmtId="1" fontId="21" fillId="0" borderId="10" xfId="0" applyNumberFormat="1" applyFont="1" applyBorder="1" applyAlignment="1">
      <alignment horizontal="right" vertical="top"/>
    </xf>
    <xf numFmtId="1" fontId="21" fillId="0" borderId="1" xfId="0" applyNumberFormat="1" applyFont="1" applyBorder="1" applyAlignment="1">
      <alignment horizontal="right" vertical="top"/>
    </xf>
    <xf numFmtId="2" fontId="0" fillId="0" borderId="0" xfId="0" applyNumberFormat="1"/>
    <xf numFmtId="1" fontId="20" fillId="0" borderId="6" xfId="0" applyNumberFormat="1" applyFont="1" applyBorder="1" applyAlignment="1">
      <alignment horizontal="right" vertical="top"/>
    </xf>
    <xf numFmtId="0" fontId="21" fillId="0" borderId="2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0" fillId="0" borderId="5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2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0" fontId="25" fillId="0" borderId="2" xfId="0" applyNumberFormat="1" applyFont="1" applyBorder="1" applyAlignment="1">
      <alignment horizontal="right"/>
    </xf>
    <xf numFmtId="2" fontId="25" fillId="0" borderId="2" xfId="0" applyNumberFormat="1" applyFont="1" applyBorder="1" applyAlignment="1">
      <alignment horizontal="right"/>
    </xf>
    <xf numFmtId="164" fontId="25" fillId="0" borderId="2" xfId="0" applyNumberFormat="1" applyFont="1" applyBorder="1" applyAlignment="1">
      <alignment horizontal="right"/>
    </xf>
    <xf numFmtId="164" fontId="26" fillId="0" borderId="2" xfId="2" applyNumberFormat="1" applyFont="1" applyBorder="1" applyAlignment="1">
      <alignment horizontal="right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left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5" fillId="0" borderId="10" xfId="0" applyNumberFormat="1" applyFont="1" applyBorder="1" applyAlignment="1">
      <alignment horizontal="right"/>
    </xf>
    <xf numFmtId="164" fontId="25" fillId="0" borderId="10" xfId="0" applyNumberFormat="1" applyFont="1" applyBorder="1" applyAlignment="1">
      <alignment horizontal="right"/>
    </xf>
    <xf numFmtId="0" fontId="25" fillId="0" borderId="1" xfId="0" applyFont="1" applyBorder="1"/>
    <xf numFmtId="0" fontId="25" fillId="0" borderId="1" xfId="0" applyFont="1" applyBorder="1" applyAlignment="1">
      <alignment horizontal="right"/>
    </xf>
    <xf numFmtId="164" fontId="25" fillId="0" borderId="1" xfId="0" applyNumberFormat="1" applyFont="1" applyBorder="1" applyAlignment="1">
      <alignment horizontal="right"/>
    </xf>
    <xf numFmtId="164" fontId="25" fillId="0" borderId="1" xfId="0" applyNumberFormat="1" applyFont="1" applyBorder="1"/>
    <xf numFmtId="0" fontId="25" fillId="0" borderId="1" xfId="0" applyFont="1" applyFill="1" applyBorder="1"/>
    <xf numFmtId="165" fontId="25" fillId="0" borderId="1" xfId="0" applyNumberFormat="1" applyFont="1" applyBorder="1"/>
    <xf numFmtId="0" fontId="25" fillId="0" borderId="1" xfId="0" applyFont="1" applyBorder="1" applyAlignment="1">
      <alignment wrapText="1"/>
    </xf>
    <xf numFmtId="164" fontId="25" fillId="0" borderId="15" xfId="0" applyNumberFormat="1" applyFont="1" applyFill="1" applyBorder="1"/>
    <xf numFmtId="0" fontId="27" fillId="0" borderId="1" xfId="0" applyFont="1" applyBorder="1"/>
    <xf numFmtId="164" fontId="27" fillId="0" borderId="1" xfId="0" applyNumberFormat="1" applyFont="1" applyBorder="1"/>
    <xf numFmtId="0" fontId="27" fillId="0" borderId="2" xfId="0" applyNumberFormat="1" applyFont="1" applyBorder="1" applyAlignment="1">
      <alignment horizontal="right"/>
    </xf>
    <xf numFmtId="0" fontId="28" fillId="0" borderId="0" xfId="0" applyFont="1" applyFill="1" applyBorder="1"/>
    <xf numFmtId="0" fontId="30" fillId="0" borderId="1" xfId="0" applyFont="1" applyFill="1" applyBorder="1" applyAlignment="1">
      <alignment horizontal="center" wrapText="1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center"/>
    </xf>
    <xf numFmtId="2" fontId="28" fillId="0" borderId="1" xfId="0" applyNumberFormat="1" applyFont="1" applyFill="1" applyBorder="1"/>
    <xf numFmtId="4" fontId="28" fillId="0" borderId="1" xfId="0" applyNumberFormat="1" applyFont="1" applyFill="1" applyBorder="1"/>
    <xf numFmtId="4" fontId="31" fillId="0" borderId="1" xfId="0" applyNumberFormat="1" applyFont="1" applyFill="1" applyBorder="1"/>
    <xf numFmtId="4" fontId="32" fillId="0" borderId="1" xfId="0" applyNumberFormat="1" applyFont="1" applyFill="1" applyBorder="1"/>
    <xf numFmtId="0" fontId="3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2" fontId="4" fillId="0" borderId="1" xfId="0" applyNumberFormat="1" applyFont="1" applyFill="1" applyBorder="1"/>
    <xf numFmtId="4" fontId="33" fillId="0" borderId="1" xfId="0" applyNumberFormat="1" applyFont="1" applyFill="1" applyBorder="1"/>
    <xf numFmtId="4" fontId="34" fillId="0" borderId="1" xfId="0" applyNumberFormat="1" applyFont="1" applyFill="1" applyBorder="1"/>
    <xf numFmtId="0" fontId="36" fillId="0" borderId="2" xfId="0" applyFont="1" applyBorder="1" applyAlignment="1">
      <alignment horizontal="left"/>
    </xf>
    <xf numFmtId="0" fontId="36" fillId="0" borderId="2" xfId="0" applyNumberFormat="1" applyFont="1" applyBorder="1" applyAlignment="1">
      <alignment horizontal="left"/>
    </xf>
    <xf numFmtId="0" fontId="36" fillId="0" borderId="10" xfId="0" applyFont="1" applyBorder="1" applyAlignment="1">
      <alignment horizontal="left"/>
    </xf>
    <xf numFmtId="0" fontId="36" fillId="0" borderId="10" xfId="0" applyNumberFormat="1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 wrapText="1"/>
    </xf>
    <xf numFmtId="0" fontId="36" fillId="0" borderId="16" xfId="0" applyFont="1" applyBorder="1" applyAlignment="1">
      <alignment horizontal="left"/>
    </xf>
    <xf numFmtId="0" fontId="36" fillId="0" borderId="15" xfId="0" applyFont="1" applyFill="1" applyBorder="1" applyAlignment="1">
      <alignment horizontal="left"/>
    </xf>
    <xf numFmtId="0" fontId="35" fillId="0" borderId="2" xfId="0" applyFont="1" applyBorder="1" applyAlignment="1">
      <alignment horizontal="left" vertical="center" wrapText="1"/>
    </xf>
    <xf numFmtId="2" fontId="35" fillId="0" borderId="2" xfId="0" applyNumberFormat="1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2" fontId="35" fillId="0" borderId="10" xfId="0" applyNumberFormat="1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2" fontId="35" fillId="0" borderId="1" xfId="0" applyNumberFormat="1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39" fontId="37" fillId="0" borderId="1" xfId="0" applyNumberFormat="1" applyFont="1" applyBorder="1" applyAlignment="1">
      <alignment horizontal="left" vertical="center"/>
    </xf>
    <xf numFmtId="166" fontId="37" fillId="0" borderId="1" xfId="0" applyNumberFormat="1" applyFont="1" applyBorder="1" applyAlignment="1">
      <alignment horizontal="left" vertical="center"/>
    </xf>
    <xf numFmtId="4" fontId="3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right" vertical="center"/>
    </xf>
    <xf numFmtId="0" fontId="38" fillId="0" borderId="1" xfId="0" applyFont="1" applyBorder="1"/>
    <xf numFmtId="4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1" fillId="0" borderId="17" xfId="0" applyFont="1" applyBorder="1" applyAlignment="1">
      <alignment horizontal="left" vertical="center" wrapText="1"/>
    </xf>
    <xf numFmtId="0" fontId="39" fillId="0" borderId="0" xfId="0" applyFont="1"/>
    <xf numFmtId="0" fontId="40" fillId="0" borderId="1" xfId="0" applyFont="1" applyBorder="1"/>
    <xf numFmtId="0" fontId="41" fillId="0" borderId="1" xfId="0" applyFont="1" applyBorder="1" applyAlignment="1">
      <alignment horizontal="left" vertical="center" wrapText="1" indent="1"/>
    </xf>
    <xf numFmtId="0" fontId="40" fillId="0" borderId="9" xfId="0" applyFont="1" applyBorder="1"/>
    <xf numFmtId="0" fontId="40" fillId="0" borderId="18" xfId="0" applyFont="1" applyBorder="1"/>
    <xf numFmtId="0" fontId="42" fillId="0" borderId="1" xfId="0" applyFont="1" applyBorder="1" applyAlignment="1">
      <alignment horizontal="left" vertical="center" wrapText="1" indent="1"/>
    </xf>
    <xf numFmtId="0" fontId="38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0" fontId="0" fillId="0" borderId="2" xfId="0" applyBorder="1" applyAlignment="1">
      <alignment horizontal="left" vertical="center" wrapText="1"/>
    </xf>
    <xf numFmtId="0" fontId="18" fillId="0" borderId="1" xfId="0" applyFont="1" applyBorder="1"/>
    <xf numFmtId="0" fontId="18" fillId="0" borderId="16" xfId="0" applyFont="1" applyBorder="1"/>
    <xf numFmtId="0" fontId="18" fillId="0" borderId="0" xfId="0" applyFo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2" borderId="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justify" wrapText="1"/>
    </xf>
    <xf numFmtId="0" fontId="10" fillId="2" borderId="0" xfId="0" applyFont="1" applyFill="1" applyBorder="1" applyAlignment="1" applyProtection="1">
      <alignment horizontal="right" vertical="justify" wrapText="1"/>
    </xf>
    <xf numFmtId="0" fontId="8" fillId="2" borderId="0" xfId="0" applyFont="1" applyFill="1" applyBorder="1" applyAlignment="1" applyProtection="1">
      <alignment horizontal="right" vertical="justify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justify" wrapText="1"/>
    </xf>
    <xf numFmtId="0" fontId="12" fillId="2" borderId="0" xfId="0" applyFont="1" applyFill="1" applyBorder="1" applyAlignment="1" applyProtection="1">
      <alignment horizontal="right" vertical="justify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justify" wrapText="1"/>
    </xf>
    <xf numFmtId="0" fontId="13" fillId="2" borderId="0" xfId="0" applyFont="1" applyFill="1" applyBorder="1" applyAlignment="1" applyProtection="1">
      <alignment horizontal="right" vertical="justify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2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</cellXfs>
  <cellStyles count="3">
    <cellStyle name="Звичайний" xfId="0" builtinId="0"/>
    <cellStyle name="Звичайний 2" xfId="1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bet\DebetPlusV12\temp\VDOST33_1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B8" t="str">
            <v>АХД експрес 2000</v>
          </cell>
          <cell r="C8" t="str">
            <v>шт</v>
          </cell>
          <cell r="D8">
            <v>38</v>
          </cell>
          <cell r="E8">
            <v>8208</v>
          </cell>
        </row>
        <row r="9">
          <cell r="B9" t="str">
            <v>АХД ультра</v>
          </cell>
          <cell r="C9" t="str">
            <v>шт</v>
          </cell>
          <cell r="D9">
            <v>13</v>
          </cell>
          <cell r="E9">
            <v>2340</v>
          </cell>
        </row>
        <row r="10">
          <cell r="B10" t="str">
            <v>Бланідас софт дез</v>
          </cell>
          <cell r="C10" t="str">
            <v>шт</v>
          </cell>
          <cell r="D10">
            <v>15.5</v>
          </cell>
          <cell r="E10">
            <v>1388.8</v>
          </cell>
        </row>
        <row r="11">
          <cell r="B11" t="str">
            <v>Антисептик для шкіри рук</v>
          </cell>
          <cell r="C11" t="str">
            <v>шт</v>
          </cell>
          <cell r="D11">
            <v>2.52</v>
          </cell>
          <cell r="E11">
            <v>902.49</v>
          </cell>
        </row>
        <row r="12">
          <cell r="B12" t="str">
            <v>Бланідас  300 табл 1кг</v>
          </cell>
          <cell r="C12" t="str">
            <v>Банка</v>
          </cell>
          <cell r="D12">
            <v>12</v>
          </cell>
          <cell r="E12">
            <v>4308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F2" sqref="F2"/>
    </sheetView>
  </sheetViews>
  <sheetFormatPr defaultRowHeight="15"/>
  <cols>
    <col min="2" max="2" width="20.28515625" customWidth="1"/>
    <col min="3" max="3" width="14.7109375" customWidth="1"/>
    <col min="4" max="4" width="12" customWidth="1"/>
    <col min="5" max="5" width="17.7109375" customWidth="1"/>
  </cols>
  <sheetData>
    <row r="1" spans="1:5">
      <c r="D1" t="s">
        <v>8</v>
      </c>
    </row>
    <row r="2" spans="1:5" ht="18">
      <c r="A2" s="164" t="s">
        <v>0</v>
      </c>
      <c r="B2" s="165"/>
      <c r="C2" s="165"/>
      <c r="D2" s="165"/>
      <c r="E2" s="165"/>
    </row>
    <row r="3" spans="1:5" ht="43.5">
      <c r="A3" s="1" t="s">
        <v>1</v>
      </c>
      <c r="B3" s="2" t="s">
        <v>2</v>
      </c>
      <c r="C3" s="2" t="s">
        <v>3</v>
      </c>
      <c r="D3" s="3" t="s">
        <v>4</v>
      </c>
      <c r="E3" s="2" t="s">
        <v>5</v>
      </c>
    </row>
    <row r="4" spans="1:5">
      <c r="A4" s="1">
        <v>1</v>
      </c>
      <c r="B4" s="4" t="s">
        <v>6</v>
      </c>
      <c r="C4" s="2">
        <v>10100001</v>
      </c>
      <c r="D4" s="1">
        <v>6.8</v>
      </c>
      <c r="E4" s="5">
        <v>5786264</v>
      </c>
    </row>
    <row r="5" spans="1:5">
      <c r="A5" s="1"/>
      <c r="B5" s="2" t="s">
        <v>7</v>
      </c>
      <c r="C5" s="2"/>
      <c r="D5" s="1"/>
      <c r="E5" s="6">
        <v>5786264</v>
      </c>
    </row>
  </sheetData>
  <mergeCells count="1">
    <mergeCell ref="A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04"/>
  <sheetViews>
    <sheetView workbookViewId="0">
      <selection activeCell="B6" sqref="B6"/>
    </sheetView>
  </sheetViews>
  <sheetFormatPr defaultRowHeight="15"/>
  <cols>
    <col min="1" max="1" width="33.28515625" customWidth="1"/>
    <col min="4" max="4" width="14.85546875" customWidth="1"/>
    <col min="5" max="5" width="14" customWidth="1"/>
    <col min="6" max="6" width="18.140625" customWidth="1"/>
  </cols>
  <sheetData>
    <row r="1" spans="1:6">
      <c r="E1" s="13" t="s">
        <v>4561</v>
      </c>
    </row>
    <row r="2" spans="1:6">
      <c r="A2" s="182" t="s">
        <v>2282</v>
      </c>
      <c r="B2" s="182"/>
      <c r="C2" s="182"/>
      <c r="D2" s="182"/>
      <c r="E2" s="182"/>
      <c r="F2" s="17"/>
    </row>
    <row r="3" spans="1:6">
      <c r="A3" s="182" t="s">
        <v>2597</v>
      </c>
      <c r="B3" s="182"/>
      <c r="C3" s="182"/>
      <c r="D3" s="182"/>
      <c r="E3" s="182"/>
      <c r="F3" s="17"/>
    </row>
    <row r="4" spans="1:6">
      <c r="A4" s="29"/>
      <c r="B4" s="30"/>
      <c r="C4" s="17"/>
      <c r="D4" s="17"/>
      <c r="E4" s="17"/>
      <c r="F4" s="17"/>
    </row>
    <row r="5" spans="1:6">
      <c r="A5" s="29"/>
      <c r="B5" s="30"/>
      <c r="C5" s="17"/>
      <c r="D5" s="17"/>
      <c r="E5" s="17"/>
      <c r="F5" s="17"/>
    </row>
    <row r="6" spans="1:6">
      <c r="A6" s="29"/>
      <c r="B6" s="30"/>
      <c r="C6" s="17"/>
      <c r="D6" s="17"/>
      <c r="E6" s="17"/>
      <c r="F6" s="17"/>
    </row>
    <row r="7" spans="1:6" ht="15.75" thickBot="1">
      <c r="C7" s="17"/>
      <c r="D7" s="17"/>
      <c r="E7" s="17"/>
      <c r="F7" s="17"/>
    </row>
    <row r="8" spans="1:6" ht="15.75" thickBot="1">
      <c r="A8" s="18" t="s">
        <v>2283</v>
      </c>
      <c r="B8" s="18" t="s">
        <v>2284</v>
      </c>
      <c r="C8" s="18" t="s">
        <v>2285</v>
      </c>
      <c r="D8" s="18" t="s">
        <v>2598</v>
      </c>
      <c r="E8" s="18" t="s">
        <v>2286</v>
      </c>
      <c r="F8" s="18" t="s">
        <v>2287</v>
      </c>
    </row>
    <row r="9" spans="1:6">
      <c r="A9" s="183" t="s">
        <v>2289</v>
      </c>
      <c r="B9" s="183"/>
      <c r="C9" s="183"/>
      <c r="D9" s="183"/>
      <c r="E9" s="21" t="s">
        <v>2599</v>
      </c>
      <c r="F9" s="21" t="s">
        <v>2600</v>
      </c>
    </row>
    <row r="10" spans="1:6">
      <c r="A10" s="183" t="s">
        <v>2601</v>
      </c>
      <c r="B10" s="183"/>
      <c r="C10" s="183"/>
      <c r="D10" s="183"/>
      <c r="E10" s="21" t="s">
        <v>2299</v>
      </c>
      <c r="F10" s="21" t="s">
        <v>2602</v>
      </c>
    </row>
    <row r="11" spans="1:6">
      <c r="A11" s="183" t="s">
        <v>2603</v>
      </c>
      <c r="B11" s="183"/>
      <c r="C11" s="183"/>
      <c r="D11" s="183"/>
      <c r="E11" s="21" t="s">
        <v>2299</v>
      </c>
      <c r="F11" s="21" t="s">
        <v>2602</v>
      </c>
    </row>
    <row r="12" spans="1:6">
      <c r="A12" s="24" t="s">
        <v>2604</v>
      </c>
      <c r="B12" s="25" t="s">
        <v>32</v>
      </c>
      <c r="C12" s="25" t="s">
        <v>2605</v>
      </c>
      <c r="D12" s="26" t="s">
        <v>2606</v>
      </c>
      <c r="E12" s="26" t="s">
        <v>2310</v>
      </c>
      <c r="F12" s="26" t="s">
        <v>2607</v>
      </c>
    </row>
    <row r="13" spans="1:6">
      <c r="A13" s="24" t="s">
        <v>2608</v>
      </c>
      <c r="B13" s="25" t="s">
        <v>32</v>
      </c>
      <c r="C13" s="25" t="s">
        <v>2605</v>
      </c>
      <c r="D13" s="26" t="s">
        <v>2609</v>
      </c>
      <c r="E13" s="26" t="s">
        <v>2310</v>
      </c>
      <c r="F13" s="26" t="s">
        <v>2610</v>
      </c>
    </row>
    <row r="14" spans="1:6">
      <c r="A14" s="24" t="s">
        <v>2611</v>
      </c>
      <c r="B14" s="25" t="s">
        <v>32</v>
      </c>
      <c r="C14" s="25" t="s">
        <v>2605</v>
      </c>
      <c r="D14" s="26" t="s">
        <v>2612</v>
      </c>
      <c r="E14" s="26" t="s">
        <v>2310</v>
      </c>
      <c r="F14" s="26" t="s">
        <v>2613</v>
      </c>
    </row>
    <row r="15" spans="1:6">
      <c r="A15" s="24" t="s">
        <v>2614</v>
      </c>
      <c r="B15" s="25" t="s">
        <v>32</v>
      </c>
      <c r="C15" s="25" t="s">
        <v>2605</v>
      </c>
      <c r="D15" s="26" t="s">
        <v>2615</v>
      </c>
      <c r="E15" s="26" t="s">
        <v>2310</v>
      </c>
      <c r="F15" s="26" t="s">
        <v>2616</v>
      </c>
    </row>
    <row r="16" spans="1:6">
      <c r="A16" s="183" t="s">
        <v>2291</v>
      </c>
      <c r="B16" s="183"/>
      <c r="C16" s="183"/>
      <c r="D16" s="183"/>
      <c r="E16" s="21" t="s">
        <v>2617</v>
      </c>
      <c r="F16" s="21">
        <v>375971.99</v>
      </c>
    </row>
    <row r="17" spans="1:6">
      <c r="A17" s="183" t="s">
        <v>2618</v>
      </c>
      <c r="B17" s="183"/>
      <c r="C17" s="183"/>
      <c r="D17" s="183"/>
      <c r="E17" s="21" t="s">
        <v>2619</v>
      </c>
      <c r="F17" s="21" t="s">
        <v>2620</v>
      </c>
    </row>
    <row r="18" spans="1:6">
      <c r="A18" s="24" t="s">
        <v>2621</v>
      </c>
      <c r="B18" s="25" t="s">
        <v>32</v>
      </c>
      <c r="C18" s="25" t="s">
        <v>2605</v>
      </c>
      <c r="D18" s="26" t="s">
        <v>2622</v>
      </c>
      <c r="E18" s="26" t="s">
        <v>2310</v>
      </c>
      <c r="F18" s="26" t="s">
        <v>2623</v>
      </c>
    </row>
    <row r="19" spans="1:6">
      <c r="A19" s="24" t="s">
        <v>2624</v>
      </c>
      <c r="B19" s="25" t="s">
        <v>32</v>
      </c>
      <c r="C19" s="25" t="s">
        <v>2605</v>
      </c>
      <c r="D19" s="26" t="s">
        <v>2625</v>
      </c>
      <c r="E19" s="26" t="s">
        <v>2327</v>
      </c>
      <c r="F19" s="26" t="s">
        <v>2626</v>
      </c>
    </row>
    <row r="20" spans="1:6">
      <c r="A20" s="24" t="s">
        <v>2627</v>
      </c>
      <c r="B20" s="25" t="s">
        <v>32</v>
      </c>
      <c r="C20" s="25" t="s">
        <v>2605</v>
      </c>
      <c r="D20" s="26" t="s">
        <v>2628</v>
      </c>
      <c r="E20" s="26" t="s">
        <v>2302</v>
      </c>
      <c r="F20" s="26" t="s">
        <v>2629</v>
      </c>
    </row>
    <row r="21" spans="1:6">
      <c r="A21" s="24" t="s">
        <v>2630</v>
      </c>
      <c r="B21" s="25" t="s">
        <v>32</v>
      </c>
      <c r="C21" s="25" t="s">
        <v>2605</v>
      </c>
      <c r="D21" s="26" t="s">
        <v>2631</v>
      </c>
      <c r="E21" s="26" t="s">
        <v>2310</v>
      </c>
      <c r="F21" s="26" t="s">
        <v>2632</v>
      </c>
    </row>
    <row r="22" spans="1:6">
      <c r="A22" s="24" t="s">
        <v>2604</v>
      </c>
      <c r="B22" s="25" t="s">
        <v>32</v>
      </c>
      <c r="C22" s="25" t="s">
        <v>2605</v>
      </c>
      <c r="D22" s="26" t="s">
        <v>2633</v>
      </c>
      <c r="E22" s="26" t="s">
        <v>2310</v>
      </c>
      <c r="F22" s="26">
        <v>63.11</v>
      </c>
    </row>
    <row r="23" spans="1:6">
      <c r="A23" s="24" t="s">
        <v>2634</v>
      </c>
      <c r="B23" s="25" t="s">
        <v>32</v>
      </c>
      <c r="C23" s="25" t="s">
        <v>2605</v>
      </c>
      <c r="D23" s="26" t="s">
        <v>2635</v>
      </c>
      <c r="E23" s="26" t="s">
        <v>2310</v>
      </c>
      <c r="F23" s="26" t="s">
        <v>2636</v>
      </c>
    </row>
    <row r="24" spans="1:6">
      <c r="A24" s="24" t="s">
        <v>2637</v>
      </c>
      <c r="B24" s="25" t="s">
        <v>32</v>
      </c>
      <c r="C24" s="25" t="s">
        <v>2605</v>
      </c>
      <c r="D24" s="26" t="s">
        <v>2638</v>
      </c>
      <c r="E24" s="26" t="s">
        <v>2315</v>
      </c>
      <c r="F24" s="26" t="s">
        <v>2639</v>
      </c>
    </row>
    <row r="25" spans="1:6">
      <c r="A25" s="24" t="s">
        <v>2640</v>
      </c>
      <c r="B25" s="25" t="s">
        <v>32</v>
      </c>
      <c r="C25" s="25" t="s">
        <v>2605</v>
      </c>
      <c r="D25" s="26" t="s">
        <v>2641</v>
      </c>
      <c r="E25" s="26" t="s">
        <v>2299</v>
      </c>
      <c r="F25" s="26" t="s">
        <v>2642</v>
      </c>
    </row>
    <row r="26" spans="1:6">
      <c r="A26" s="24" t="s">
        <v>2643</v>
      </c>
      <c r="B26" s="25" t="s">
        <v>32</v>
      </c>
      <c r="C26" s="25" t="s">
        <v>2605</v>
      </c>
      <c r="D26" s="26" t="s">
        <v>2644</v>
      </c>
      <c r="E26" s="26" t="s">
        <v>2296</v>
      </c>
      <c r="F26" s="26" t="s">
        <v>2645</v>
      </c>
    </row>
    <row r="27" spans="1:6">
      <c r="A27" s="24" t="s">
        <v>2646</v>
      </c>
      <c r="B27" s="25" t="s">
        <v>32</v>
      </c>
      <c r="C27" s="25" t="s">
        <v>2605</v>
      </c>
      <c r="D27" s="26" t="s">
        <v>2647</v>
      </c>
      <c r="E27" s="26" t="s">
        <v>2345</v>
      </c>
      <c r="F27" s="26" t="s">
        <v>2648</v>
      </c>
    </row>
    <row r="28" spans="1:6">
      <c r="A28" s="24" t="s">
        <v>2649</v>
      </c>
      <c r="B28" s="25" t="s">
        <v>32</v>
      </c>
      <c r="C28" s="25" t="s">
        <v>2605</v>
      </c>
      <c r="D28" s="26" t="s">
        <v>2650</v>
      </c>
      <c r="E28" s="26" t="s">
        <v>2374</v>
      </c>
      <c r="F28" s="26" t="s">
        <v>2651</v>
      </c>
    </row>
    <row r="29" spans="1:6">
      <c r="A29" s="24" t="s">
        <v>2652</v>
      </c>
      <c r="B29" s="25" t="s">
        <v>32</v>
      </c>
      <c r="C29" s="25" t="s">
        <v>2605</v>
      </c>
      <c r="D29" s="26" t="s">
        <v>2653</v>
      </c>
      <c r="E29" s="26" t="s">
        <v>2297</v>
      </c>
      <c r="F29" s="26" t="s">
        <v>2654</v>
      </c>
    </row>
    <row r="30" spans="1:6">
      <c r="A30" s="24" t="s">
        <v>2655</v>
      </c>
      <c r="B30" s="25" t="s">
        <v>32</v>
      </c>
      <c r="C30" s="25" t="s">
        <v>2605</v>
      </c>
      <c r="D30" s="26" t="s">
        <v>2656</v>
      </c>
      <c r="E30" s="26" t="s">
        <v>2297</v>
      </c>
      <c r="F30" s="26" t="s">
        <v>2657</v>
      </c>
    </row>
    <row r="31" spans="1:6">
      <c r="A31" s="24" t="s">
        <v>2658</v>
      </c>
      <c r="B31" s="25" t="s">
        <v>32</v>
      </c>
      <c r="C31" s="25" t="s">
        <v>2605</v>
      </c>
      <c r="D31" s="26" t="s">
        <v>2659</v>
      </c>
      <c r="E31" s="26" t="s">
        <v>2310</v>
      </c>
      <c r="F31" s="26" t="s">
        <v>2660</v>
      </c>
    </row>
    <row r="32" spans="1:6">
      <c r="A32" s="24" t="s">
        <v>2661</v>
      </c>
      <c r="B32" s="25" t="s">
        <v>32</v>
      </c>
      <c r="C32" s="25" t="s">
        <v>2605</v>
      </c>
      <c r="D32" s="26" t="s">
        <v>2662</v>
      </c>
      <c r="E32" s="26" t="s">
        <v>2297</v>
      </c>
      <c r="F32" s="26" t="s">
        <v>2663</v>
      </c>
    </row>
    <row r="33" spans="1:6">
      <c r="A33" s="24" t="s">
        <v>2664</v>
      </c>
      <c r="B33" s="25" t="s">
        <v>32</v>
      </c>
      <c r="C33" s="25" t="s">
        <v>2605</v>
      </c>
      <c r="D33" s="26" t="s">
        <v>2665</v>
      </c>
      <c r="E33" s="26" t="s">
        <v>2297</v>
      </c>
      <c r="F33" s="26" t="s">
        <v>2666</v>
      </c>
    </row>
    <row r="34" spans="1:6">
      <c r="A34" s="24" t="s">
        <v>2667</v>
      </c>
      <c r="B34" s="25" t="s">
        <v>32</v>
      </c>
      <c r="C34" s="25" t="s">
        <v>2605</v>
      </c>
      <c r="D34" s="26" t="s">
        <v>2668</v>
      </c>
      <c r="E34" s="26" t="s">
        <v>2344</v>
      </c>
      <c r="F34" s="26" t="s">
        <v>2669</v>
      </c>
    </row>
    <row r="35" spans="1:6">
      <c r="A35" s="24" t="s">
        <v>2670</v>
      </c>
      <c r="B35" s="25" t="s">
        <v>32</v>
      </c>
      <c r="C35" s="25" t="s">
        <v>2605</v>
      </c>
      <c r="D35" s="26" t="s">
        <v>2671</v>
      </c>
      <c r="E35" s="26" t="s">
        <v>2340</v>
      </c>
      <c r="F35" s="26" t="s">
        <v>2672</v>
      </c>
    </row>
    <row r="36" spans="1:6">
      <c r="A36" s="24" t="s">
        <v>2673</v>
      </c>
      <c r="B36" s="25" t="s">
        <v>32</v>
      </c>
      <c r="C36" s="25" t="s">
        <v>2605</v>
      </c>
      <c r="D36" s="26" t="s">
        <v>2674</v>
      </c>
      <c r="E36" s="26" t="s">
        <v>2310</v>
      </c>
      <c r="F36" s="26" t="s">
        <v>2675</v>
      </c>
    </row>
    <row r="37" spans="1:6">
      <c r="A37" s="24" t="s">
        <v>2676</v>
      </c>
      <c r="B37" s="25" t="s">
        <v>32</v>
      </c>
      <c r="C37" s="25" t="s">
        <v>2605</v>
      </c>
      <c r="D37" s="26" t="s">
        <v>2677</v>
      </c>
      <c r="E37" s="26" t="s">
        <v>2299</v>
      </c>
      <c r="F37" s="26" t="s">
        <v>2678</v>
      </c>
    </row>
    <row r="38" spans="1:6">
      <c r="A38" s="24" t="s">
        <v>2679</v>
      </c>
      <c r="B38" s="25" t="s">
        <v>32</v>
      </c>
      <c r="C38" s="25" t="s">
        <v>2605</v>
      </c>
      <c r="D38" s="26" t="s">
        <v>2680</v>
      </c>
      <c r="E38" s="26" t="s">
        <v>2310</v>
      </c>
      <c r="F38" s="26" t="s">
        <v>2681</v>
      </c>
    </row>
    <row r="39" spans="1:6">
      <c r="A39" s="24" t="s">
        <v>2682</v>
      </c>
      <c r="B39" s="25" t="s">
        <v>32</v>
      </c>
      <c r="C39" s="25" t="s">
        <v>2605</v>
      </c>
      <c r="D39" s="26" t="s">
        <v>2683</v>
      </c>
      <c r="E39" s="26" t="s">
        <v>2340</v>
      </c>
      <c r="F39" s="26" t="s">
        <v>2684</v>
      </c>
    </row>
    <row r="40" spans="1:6">
      <c r="A40" s="24" t="s">
        <v>2685</v>
      </c>
      <c r="B40" s="25" t="s">
        <v>32</v>
      </c>
      <c r="C40" s="25" t="s">
        <v>2605</v>
      </c>
      <c r="D40" s="26" t="s">
        <v>2686</v>
      </c>
      <c r="E40" s="26" t="s">
        <v>2313</v>
      </c>
      <c r="F40" s="26" t="s">
        <v>2687</v>
      </c>
    </row>
    <row r="41" spans="1:6">
      <c r="A41" s="24" t="s">
        <v>2688</v>
      </c>
      <c r="B41" s="25" t="s">
        <v>32</v>
      </c>
      <c r="C41" s="25" t="s">
        <v>2605</v>
      </c>
      <c r="D41" s="26" t="s">
        <v>2689</v>
      </c>
      <c r="E41" s="26" t="s">
        <v>2310</v>
      </c>
      <c r="F41" s="26" t="s">
        <v>2690</v>
      </c>
    </row>
    <row r="42" spans="1:6">
      <c r="A42" s="24" t="s">
        <v>2691</v>
      </c>
      <c r="B42" s="25" t="s">
        <v>32</v>
      </c>
      <c r="C42" s="25" t="s">
        <v>2605</v>
      </c>
      <c r="D42" s="26" t="s">
        <v>2692</v>
      </c>
      <c r="E42" s="26" t="s">
        <v>2310</v>
      </c>
      <c r="F42" s="26" t="s">
        <v>2693</v>
      </c>
    </row>
    <row r="43" spans="1:6">
      <c r="A43" s="24" t="s">
        <v>2694</v>
      </c>
      <c r="B43" s="25" t="s">
        <v>32</v>
      </c>
      <c r="C43" s="25" t="s">
        <v>2605</v>
      </c>
      <c r="D43" s="26" t="s">
        <v>2695</v>
      </c>
      <c r="E43" s="26" t="s">
        <v>2310</v>
      </c>
      <c r="F43" s="26" t="s">
        <v>2696</v>
      </c>
    </row>
    <row r="44" spans="1:6">
      <c r="A44" s="24" t="s">
        <v>2697</v>
      </c>
      <c r="B44" s="25" t="s">
        <v>32</v>
      </c>
      <c r="C44" s="25" t="s">
        <v>2605</v>
      </c>
      <c r="D44" s="26" t="s">
        <v>2698</v>
      </c>
      <c r="E44" s="26" t="s">
        <v>2310</v>
      </c>
      <c r="F44" s="26" t="s">
        <v>2699</v>
      </c>
    </row>
    <row r="45" spans="1:6">
      <c r="A45" s="24" t="s">
        <v>2700</v>
      </c>
      <c r="B45" s="25" t="s">
        <v>32</v>
      </c>
      <c r="C45" s="25" t="s">
        <v>2605</v>
      </c>
      <c r="D45" s="26" t="s">
        <v>2701</v>
      </c>
      <c r="E45" s="26" t="s">
        <v>2297</v>
      </c>
      <c r="F45" s="26" t="s">
        <v>2702</v>
      </c>
    </row>
    <row r="46" spans="1:6">
      <c r="A46" s="24" t="s">
        <v>2703</v>
      </c>
      <c r="B46" s="25" t="s">
        <v>32</v>
      </c>
      <c r="C46" s="25" t="s">
        <v>2605</v>
      </c>
      <c r="D46" s="26" t="s">
        <v>2704</v>
      </c>
      <c r="E46" s="26" t="s">
        <v>2299</v>
      </c>
      <c r="F46" s="26" t="s">
        <v>2705</v>
      </c>
    </row>
    <row r="47" spans="1:6">
      <c r="A47" s="24" t="s">
        <v>2706</v>
      </c>
      <c r="B47" s="25" t="s">
        <v>32</v>
      </c>
      <c r="C47" s="25" t="s">
        <v>2605</v>
      </c>
      <c r="D47" s="26" t="s">
        <v>2707</v>
      </c>
      <c r="E47" s="26" t="s">
        <v>2310</v>
      </c>
      <c r="F47" s="26" t="s">
        <v>2708</v>
      </c>
    </row>
    <row r="48" spans="1:6">
      <c r="A48" s="24" t="s">
        <v>2709</v>
      </c>
      <c r="B48" s="25" t="s">
        <v>32</v>
      </c>
      <c r="C48" s="25" t="s">
        <v>2605</v>
      </c>
      <c r="D48" s="26" t="s">
        <v>2710</v>
      </c>
      <c r="E48" s="26" t="s">
        <v>2310</v>
      </c>
      <c r="F48" s="26" t="s">
        <v>2711</v>
      </c>
    </row>
    <row r="49" spans="1:6">
      <c r="A49" s="24" t="s">
        <v>2712</v>
      </c>
      <c r="B49" s="25" t="s">
        <v>32</v>
      </c>
      <c r="C49" s="25" t="s">
        <v>2605</v>
      </c>
      <c r="D49" s="26" t="s">
        <v>2713</v>
      </c>
      <c r="E49" s="26" t="s">
        <v>2299</v>
      </c>
      <c r="F49" s="26" t="s">
        <v>2714</v>
      </c>
    </row>
    <row r="50" spans="1:6">
      <c r="A50" s="24" t="s">
        <v>2715</v>
      </c>
      <c r="B50" s="25" t="s">
        <v>32</v>
      </c>
      <c r="C50" s="25" t="s">
        <v>2605</v>
      </c>
      <c r="D50" s="26" t="s">
        <v>2716</v>
      </c>
      <c r="E50" s="26" t="s">
        <v>2310</v>
      </c>
      <c r="F50" s="26" t="s">
        <v>2717</v>
      </c>
    </row>
    <row r="51" spans="1:6">
      <c r="A51" s="24" t="s">
        <v>2718</v>
      </c>
      <c r="B51" s="25" t="s">
        <v>32</v>
      </c>
      <c r="C51" s="25" t="s">
        <v>2605</v>
      </c>
      <c r="D51" s="26" t="s">
        <v>2719</v>
      </c>
      <c r="E51" s="26" t="s">
        <v>2310</v>
      </c>
      <c r="F51" s="26" t="s">
        <v>2714</v>
      </c>
    </row>
    <row r="52" spans="1:6">
      <c r="A52" s="24" t="s">
        <v>2720</v>
      </c>
      <c r="B52" s="25" t="s">
        <v>32</v>
      </c>
      <c r="C52" s="25" t="s">
        <v>2605</v>
      </c>
      <c r="D52" s="26" t="s">
        <v>2721</v>
      </c>
      <c r="E52" s="26" t="s">
        <v>2310</v>
      </c>
      <c r="F52" s="26" t="s">
        <v>2722</v>
      </c>
    </row>
    <row r="53" spans="1:6">
      <c r="A53" s="24" t="s">
        <v>2723</v>
      </c>
      <c r="B53" s="25" t="s">
        <v>32</v>
      </c>
      <c r="C53" s="25" t="s">
        <v>2605</v>
      </c>
      <c r="D53" s="26" t="s">
        <v>2724</v>
      </c>
      <c r="E53" s="26" t="s">
        <v>2313</v>
      </c>
      <c r="F53" s="26" t="s">
        <v>2725</v>
      </c>
    </row>
    <row r="54" spans="1:6">
      <c r="A54" s="24" t="s">
        <v>2726</v>
      </c>
      <c r="B54" s="25" t="s">
        <v>32</v>
      </c>
      <c r="C54" s="25" t="s">
        <v>2605</v>
      </c>
      <c r="D54" s="26" t="s">
        <v>2727</v>
      </c>
      <c r="E54" s="26" t="s">
        <v>2313</v>
      </c>
      <c r="F54" s="26" t="s">
        <v>2728</v>
      </c>
    </row>
    <row r="55" spans="1:6">
      <c r="A55" s="24" t="s">
        <v>2729</v>
      </c>
      <c r="B55" s="25" t="s">
        <v>32</v>
      </c>
      <c r="C55" s="25" t="s">
        <v>2605</v>
      </c>
      <c r="D55" s="26" t="s">
        <v>2698</v>
      </c>
      <c r="E55" s="26" t="s">
        <v>2310</v>
      </c>
      <c r="F55" s="26" t="s">
        <v>2699</v>
      </c>
    </row>
    <row r="56" spans="1:6">
      <c r="A56" s="24" t="s">
        <v>2730</v>
      </c>
      <c r="B56" s="25" t="s">
        <v>32</v>
      </c>
      <c r="C56" s="25" t="s">
        <v>2605</v>
      </c>
      <c r="D56" s="26" t="s">
        <v>2731</v>
      </c>
      <c r="E56" s="26" t="s">
        <v>2310</v>
      </c>
      <c r="F56" s="26" t="s">
        <v>2732</v>
      </c>
    </row>
    <row r="57" spans="1:6">
      <c r="A57" s="24" t="s">
        <v>2733</v>
      </c>
      <c r="B57" s="25" t="s">
        <v>32</v>
      </c>
      <c r="C57" s="25" t="s">
        <v>2605</v>
      </c>
      <c r="D57" s="26" t="s">
        <v>2734</v>
      </c>
      <c r="E57" s="26" t="s">
        <v>2313</v>
      </c>
      <c r="F57" s="26" t="s">
        <v>2735</v>
      </c>
    </row>
    <row r="58" spans="1:6">
      <c r="A58" s="24" t="s">
        <v>2736</v>
      </c>
      <c r="B58" s="25" t="s">
        <v>32</v>
      </c>
      <c r="C58" s="25" t="s">
        <v>2605</v>
      </c>
      <c r="D58" s="26" t="s">
        <v>2737</v>
      </c>
      <c r="E58" s="26" t="s">
        <v>2297</v>
      </c>
      <c r="F58" s="26" t="s">
        <v>2738</v>
      </c>
    </row>
    <row r="59" spans="1:6">
      <c r="A59" s="24" t="s">
        <v>2739</v>
      </c>
      <c r="B59" s="25" t="s">
        <v>32</v>
      </c>
      <c r="C59" s="25" t="s">
        <v>2605</v>
      </c>
      <c r="D59" s="26" t="s">
        <v>2740</v>
      </c>
      <c r="E59" s="26" t="s">
        <v>2310</v>
      </c>
      <c r="F59" s="26" t="s">
        <v>2741</v>
      </c>
    </row>
    <row r="60" spans="1:6">
      <c r="A60" s="24" t="s">
        <v>2742</v>
      </c>
      <c r="B60" s="25" t="s">
        <v>32</v>
      </c>
      <c r="C60" s="25" t="s">
        <v>2605</v>
      </c>
      <c r="D60" s="26" t="s">
        <v>2743</v>
      </c>
      <c r="E60" s="26" t="s">
        <v>2310</v>
      </c>
      <c r="F60" s="26" t="s">
        <v>2744</v>
      </c>
    </row>
    <row r="61" spans="1:6">
      <c r="A61" s="24" t="s">
        <v>2745</v>
      </c>
      <c r="B61" s="25" t="s">
        <v>32</v>
      </c>
      <c r="C61" s="25" t="s">
        <v>2605</v>
      </c>
      <c r="D61" s="26" t="s">
        <v>2746</v>
      </c>
      <c r="E61" s="26" t="s">
        <v>2297</v>
      </c>
      <c r="F61" s="26" t="s">
        <v>2747</v>
      </c>
    </row>
    <row r="62" spans="1:6">
      <c r="A62" s="24" t="s">
        <v>2748</v>
      </c>
      <c r="B62" s="25" t="s">
        <v>32</v>
      </c>
      <c r="C62" s="25" t="s">
        <v>2605</v>
      </c>
      <c r="D62" s="26" t="s">
        <v>2749</v>
      </c>
      <c r="E62" s="26" t="s">
        <v>2310</v>
      </c>
      <c r="F62" s="26" t="s">
        <v>2750</v>
      </c>
    </row>
    <row r="63" spans="1:6">
      <c r="A63" s="24" t="s">
        <v>2751</v>
      </c>
      <c r="B63" s="25" t="s">
        <v>32</v>
      </c>
      <c r="C63" s="25" t="s">
        <v>2605</v>
      </c>
      <c r="D63" s="26" t="s">
        <v>2752</v>
      </c>
      <c r="E63" s="26" t="s">
        <v>2310</v>
      </c>
      <c r="F63" s="26" t="s">
        <v>2753</v>
      </c>
    </row>
    <row r="64" spans="1:6">
      <c r="A64" s="24" t="s">
        <v>2754</v>
      </c>
      <c r="B64" s="25" t="s">
        <v>32</v>
      </c>
      <c r="C64" s="25" t="s">
        <v>2605</v>
      </c>
      <c r="D64" s="26" t="s">
        <v>2755</v>
      </c>
      <c r="E64" s="26" t="s">
        <v>2310</v>
      </c>
      <c r="F64" s="26" t="s">
        <v>2756</v>
      </c>
    </row>
    <row r="65" spans="1:6">
      <c r="A65" s="24" t="s">
        <v>2757</v>
      </c>
      <c r="B65" s="25" t="s">
        <v>32</v>
      </c>
      <c r="C65" s="25" t="s">
        <v>2605</v>
      </c>
      <c r="D65" s="26" t="s">
        <v>2758</v>
      </c>
      <c r="E65" s="26" t="s">
        <v>2310</v>
      </c>
      <c r="F65" s="26" t="s">
        <v>2759</v>
      </c>
    </row>
    <row r="66" spans="1:6">
      <c r="A66" s="24" t="s">
        <v>2760</v>
      </c>
      <c r="B66" s="25" t="s">
        <v>32</v>
      </c>
      <c r="C66" s="25" t="s">
        <v>2605</v>
      </c>
      <c r="D66" s="26" t="s">
        <v>2761</v>
      </c>
      <c r="E66" s="26" t="s">
        <v>2310</v>
      </c>
      <c r="F66" s="26" t="s">
        <v>2762</v>
      </c>
    </row>
    <row r="67" spans="1:6">
      <c r="A67" s="24" t="s">
        <v>2763</v>
      </c>
      <c r="B67" s="25" t="s">
        <v>32</v>
      </c>
      <c r="C67" s="25" t="s">
        <v>2605</v>
      </c>
      <c r="D67" s="26" t="s">
        <v>2764</v>
      </c>
      <c r="E67" s="26" t="s">
        <v>2400</v>
      </c>
      <c r="F67" s="26" t="s">
        <v>2765</v>
      </c>
    </row>
    <row r="68" spans="1:6">
      <c r="A68" s="24" t="s">
        <v>2766</v>
      </c>
      <c r="B68" s="25" t="s">
        <v>32</v>
      </c>
      <c r="C68" s="25" t="s">
        <v>2605</v>
      </c>
      <c r="D68" s="26" t="s">
        <v>2767</v>
      </c>
      <c r="E68" s="26" t="s">
        <v>2327</v>
      </c>
      <c r="F68" s="26" t="s">
        <v>2768</v>
      </c>
    </row>
    <row r="69" spans="1:6">
      <c r="A69" s="24" t="s">
        <v>2769</v>
      </c>
      <c r="B69" s="25" t="s">
        <v>32</v>
      </c>
      <c r="C69" s="25" t="s">
        <v>2605</v>
      </c>
      <c r="D69" s="26" t="s">
        <v>2764</v>
      </c>
      <c r="E69" s="26" t="s">
        <v>2310</v>
      </c>
      <c r="F69" s="26" t="s">
        <v>2770</v>
      </c>
    </row>
    <row r="70" spans="1:6">
      <c r="A70" s="24" t="s">
        <v>2771</v>
      </c>
      <c r="B70" s="25" t="s">
        <v>32</v>
      </c>
      <c r="C70" s="25" t="s">
        <v>2605</v>
      </c>
      <c r="D70" s="26" t="s">
        <v>2772</v>
      </c>
      <c r="E70" s="26" t="s">
        <v>2296</v>
      </c>
      <c r="F70" s="26" t="s">
        <v>2773</v>
      </c>
    </row>
    <row r="71" spans="1:6">
      <c r="A71" s="24" t="s">
        <v>2774</v>
      </c>
      <c r="B71" s="25" t="s">
        <v>32</v>
      </c>
      <c r="C71" s="25" t="s">
        <v>2605</v>
      </c>
      <c r="D71" s="26" t="s">
        <v>2767</v>
      </c>
      <c r="E71" s="26" t="s">
        <v>2296</v>
      </c>
      <c r="F71" s="26" t="s">
        <v>2775</v>
      </c>
    </row>
    <row r="72" spans="1:6">
      <c r="A72" s="24" t="s">
        <v>2776</v>
      </c>
      <c r="B72" s="25" t="s">
        <v>32</v>
      </c>
      <c r="C72" s="25" t="s">
        <v>2605</v>
      </c>
      <c r="D72" s="26" t="s">
        <v>2746</v>
      </c>
      <c r="E72" s="26" t="s">
        <v>2310</v>
      </c>
      <c r="F72" s="26" t="s">
        <v>2777</v>
      </c>
    </row>
    <row r="73" spans="1:6">
      <c r="A73" s="24" t="s">
        <v>2778</v>
      </c>
      <c r="B73" s="25" t="s">
        <v>32</v>
      </c>
      <c r="C73" s="25" t="s">
        <v>2605</v>
      </c>
      <c r="D73" s="26" t="s">
        <v>2779</v>
      </c>
      <c r="E73" s="26" t="s">
        <v>2310</v>
      </c>
      <c r="F73" s="26" t="s">
        <v>2780</v>
      </c>
    </row>
    <row r="74" spans="1:6">
      <c r="A74" s="24" t="s">
        <v>2781</v>
      </c>
      <c r="B74" s="25" t="s">
        <v>32</v>
      </c>
      <c r="C74" s="25" t="s">
        <v>2605</v>
      </c>
      <c r="D74" s="26" t="s">
        <v>2782</v>
      </c>
      <c r="E74" s="26" t="s">
        <v>2445</v>
      </c>
      <c r="F74" s="26" t="s">
        <v>2783</v>
      </c>
    </row>
    <row r="75" spans="1:6">
      <c r="A75" s="24" t="s">
        <v>2784</v>
      </c>
      <c r="B75" s="25" t="s">
        <v>32</v>
      </c>
      <c r="C75" s="25" t="s">
        <v>2605</v>
      </c>
      <c r="D75" s="26" t="s">
        <v>2785</v>
      </c>
      <c r="E75" s="26" t="s">
        <v>2310</v>
      </c>
      <c r="F75" s="26" t="s">
        <v>2786</v>
      </c>
    </row>
    <row r="76" spans="1:6">
      <c r="A76" s="24" t="s">
        <v>2784</v>
      </c>
      <c r="B76" s="25" t="s">
        <v>32</v>
      </c>
      <c r="C76" s="25" t="s">
        <v>2605</v>
      </c>
      <c r="D76" s="26" t="s">
        <v>2787</v>
      </c>
      <c r="E76" s="26" t="s">
        <v>2310</v>
      </c>
      <c r="F76" s="26" t="s">
        <v>2788</v>
      </c>
    </row>
    <row r="77" spans="1:6">
      <c r="A77" s="24" t="s">
        <v>2784</v>
      </c>
      <c r="B77" s="25" t="s">
        <v>32</v>
      </c>
      <c r="C77" s="25" t="s">
        <v>2605</v>
      </c>
      <c r="D77" s="26" t="s">
        <v>2789</v>
      </c>
      <c r="E77" s="26" t="s">
        <v>2297</v>
      </c>
      <c r="F77" s="26" t="s">
        <v>2790</v>
      </c>
    </row>
    <row r="78" spans="1:6">
      <c r="A78" s="24" t="s">
        <v>2791</v>
      </c>
      <c r="B78" s="25" t="s">
        <v>32</v>
      </c>
      <c r="C78" s="25" t="s">
        <v>2605</v>
      </c>
      <c r="D78" s="26" t="s">
        <v>2792</v>
      </c>
      <c r="E78" s="26" t="s">
        <v>2310</v>
      </c>
      <c r="F78" s="26" t="s">
        <v>2793</v>
      </c>
    </row>
    <row r="79" spans="1:6">
      <c r="A79" s="24" t="s">
        <v>2794</v>
      </c>
      <c r="B79" s="25" t="s">
        <v>32</v>
      </c>
      <c r="C79" s="25" t="s">
        <v>2605</v>
      </c>
      <c r="D79" s="26" t="s">
        <v>2795</v>
      </c>
      <c r="E79" s="26" t="s">
        <v>2297</v>
      </c>
      <c r="F79" s="26" t="s">
        <v>2796</v>
      </c>
    </row>
    <row r="80" spans="1:6">
      <c r="A80" s="24" t="s">
        <v>2797</v>
      </c>
      <c r="B80" s="25" t="s">
        <v>32</v>
      </c>
      <c r="C80" s="25" t="s">
        <v>2605</v>
      </c>
      <c r="D80" s="26" t="s">
        <v>2787</v>
      </c>
      <c r="E80" s="26" t="s">
        <v>2313</v>
      </c>
      <c r="F80" s="26" t="s">
        <v>2798</v>
      </c>
    </row>
    <row r="81" spans="1:6">
      <c r="A81" s="24" t="s">
        <v>2797</v>
      </c>
      <c r="B81" s="25" t="s">
        <v>32</v>
      </c>
      <c r="C81" s="25" t="s">
        <v>2605</v>
      </c>
      <c r="D81" s="26" t="s">
        <v>2787</v>
      </c>
      <c r="E81" s="26" t="s">
        <v>2297</v>
      </c>
      <c r="F81" s="26" t="s">
        <v>2799</v>
      </c>
    </row>
    <row r="82" spans="1:6">
      <c r="A82" s="24" t="s">
        <v>2800</v>
      </c>
      <c r="B82" s="25" t="s">
        <v>32</v>
      </c>
      <c r="C82" s="25" t="s">
        <v>2605</v>
      </c>
      <c r="D82" s="26" t="s">
        <v>2787</v>
      </c>
      <c r="E82" s="26" t="s">
        <v>2313</v>
      </c>
      <c r="F82" s="26" t="s">
        <v>2798</v>
      </c>
    </row>
    <row r="83" spans="1:6">
      <c r="A83" s="24" t="s">
        <v>2801</v>
      </c>
      <c r="B83" s="25" t="s">
        <v>32</v>
      </c>
      <c r="C83" s="25" t="s">
        <v>2605</v>
      </c>
      <c r="D83" s="26" t="s">
        <v>2802</v>
      </c>
      <c r="E83" s="26" t="s">
        <v>2803</v>
      </c>
      <c r="F83" s="26" t="s">
        <v>2804</v>
      </c>
    </row>
    <row r="84" spans="1:6">
      <c r="A84" s="24" t="s">
        <v>2801</v>
      </c>
      <c r="B84" s="25" t="s">
        <v>32</v>
      </c>
      <c r="C84" s="25" t="s">
        <v>2605</v>
      </c>
      <c r="D84" s="26" t="s">
        <v>2805</v>
      </c>
      <c r="E84" s="26" t="s">
        <v>2345</v>
      </c>
      <c r="F84" s="26" t="s">
        <v>2806</v>
      </c>
    </row>
    <row r="85" spans="1:6">
      <c r="A85" s="24" t="s">
        <v>2807</v>
      </c>
      <c r="B85" s="25" t="s">
        <v>2808</v>
      </c>
      <c r="C85" s="25" t="s">
        <v>2605</v>
      </c>
      <c r="D85" s="26" t="s">
        <v>2809</v>
      </c>
      <c r="E85" s="26" t="s">
        <v>2297</v>
      </c>
      <c r="F85" s="26" t="s">
        <v>2810</v>
      </c>
    </row>
    <row r="86" spans="1:6">
      <c r="A86" s="24" t="s">
        <v>2807</v>
      </c>
      <c r="B86" s="25" t="s">
        <v>2808</v>
      </c>
      <c r="C86" s="25" t="s">
        <v>2605</v>
      </c>
      <c r="D86" s="26" t="s">
        <v>2811</v>
      </c>
      <c r="E86" s="26" t="s">
        <v>2310</v>
      </c>
      <c r="F86" s="26" t="s">
        <v>2810</v>
      </c>
    </row>
    <row r="87" spans="1:6">
      <c r="A87" s="24" t="s">
        <v>2812</v>
      </c>
      <c r="B87" s="25" t="s">
        <v>2813</v>
      </c>
      <c r="C87" s="25" t="s">
        <v>2605</v>
      </c>
      <c r="D87" s="26" t="s">
        <v>2809</v>
      </c>
      <c r="E87" s="26" t="s">
        <v>2299</v>
      </c>
      <c r="F87" s="26" t="s">
        <v>2762</v>
      </c>
    </row>
    <row r="88" spans="1:6">
      <c r="A88" s="24" t="s">
        <v>2814</v>
      </c>
      <c r="B88" s="25" t="s">
        <v>2813</v>
      </c>
      <c r="C88" s="25" t="s">
        <v>2605</v>
      </c>
      <c r="D88" s="26" t="s">
        <v>2809</v>
      </c>
      <c r="E88" s="26" t="s">
        <v>2297</v>
      </c>
      <c r="F88" s="26" t="s">
        <v>2810</v>
      </c>
    </row>
    <row r="89" spans="1:6">
      <c r="A89" s="24" t="s">
        <v>2815</v>
      </c>
      <c r="B89" s="25" t="s">
        <v>32</v>
      </c>
      <c r="C89" s="25" t="s">
        <v>2605</v>
      </c>
      <c r="D89" s="26" t="s">
        <v>2816</v>
      </c>
      <c r="E89" s="26" t="s">
        <v>2310</v>
      </c>
      <c r="F89" s="26" t="s">
        <v>2817</v>
      </c>
    </row>
    <row r="90" spans="1:6">
      <c r="A90" s="24" t="s">
        <v>2818</v>
      </c>
      <c r="B90" s="25" t="s">
        <v>32</v>
      </c>
      <c r="C90" s="25" t="s">
        <v>2605</v>
      </c>
      <c r="D90" s="26" t="s">
        <v>18</v>
      </c>
      <c r="E90" s="26" t="s">
        <v>2345</v>
      </c>
      <c r="F90" s="26" t="s">
        <v>2819</v>
      </c>
    </row>
    <row r="91" spans="1:6">
      <c r="A91" s="24" t="s">
        <v>2820</v>
      </c>
      <c r="B91" s="25" t="s">
        <v>32</v>
      </c>
      <c r="C91" s="25" t="s">
        <v>2605</v>
      </c>
      <c r="D91" s="26" t="s">
        <v>18</v>
      </c>
      <c r="E91" s="26" t="s">
        <v>2310</v>
      </c>
      <c r="F91" s="26" t="s">
        <v>2819</v>
      </c>
    </row>
    <row r="92" spans="1:6">
      <c r="A92" s="24" t="s">
        <v>2821</v>
      </c>
      <c r="B92" s="25" t="s">
        <v>32</v>
      </c>
      <c r="C92" s="25" t="s">
        <v>2605</v>
      </c>
      <c r="D92" s="26" t="s">
        <v>2822</v>
      </c>
      <c r="E92" s="26" t="s">
        <v>2310</v>
      </c>
      <c r="F92" s="26" t="s">
        <v>2823</v>
      </c>
    </row>
    <row r="93" spans="1:6">
      <c r="A93" s="24" t="s">
        <v>2824</v>
      </c>
      <c r="B93" s="25" t="s">
        <v>32</v>
      </c>
      <c r="C93" s="25" t="s">
        <v>2605</v>
      </c>
      <c r="D93" s="26" t="s">
        <v>2825</v>
      </c>
      <c r="E93" s="26" t="s">
        <v>2297</v>
      </c>
      <c r="F93" s="26" t="s">
        <v>2826</v>
      </c>
    </row>
    <row r="94" spans="1:6">
      <c r="A94" s="24" t="s">
        <v>2827</v>
      </c>
      <c r="B94" s="25" t="s">
        <v>32</v>
      </c>
      <c r="C94" s="25" t="s">
        <v>2605</v>
      </c>
      <c r="D94" s="26" t="s">
        <v>2828</v>
      </c>
      <c r="E94" s="26" t="s">
        <v>2310</v>
      </c>
      <c r="F94" s="26" t="s">
        <v>2829</v>
      </c>
    </row>
    <row r="95" spans="1:6">
      <c r="A95" s="24" t="s">
        <v>2830</v>
      </c>
      <c r="B95" s="25" t="s">
        <v>32</v>
      </c>
      <c r="C95" s="25" t="s">
        <v>2605</v>
      </c>
      <c r="D95" s="26" t="s">
        <v>2831</v>
      </c>
      <c r="E95" s="26" t="s">
        <v>2299</v>
      </c>
      <c r="F95" s="26" t="s">
        <v>2832</v>
      </c>
    </row>
    <row r="96" spans="1:6">
      <c r="A96" s="24" t="s">
        <v>2833</v>
      </c>
      <c r="B96" s="25" t="s">
        <v>32</v>
      </c>
      <c r="C96" s="25" t="s">
        <v>2605</v>
      </c>
      <c r="D96" s="26" t="s">
        <v>2834</v>
      </c>
      <c r="E96" s="26" t="s">
        <v>2835</v>
      </c>
      <c r="F96" s="26" t="s">
        <v>2836</v>
      </c>
    </row>
    <row r="97" spans="1:6">
      <c r="A97" s="24" t="s">
        <v>2837</v>
      </c>
      <c r="B97" s="25" t="s">
        <v>32</v>
      </c>
      <c r="C97" s="25" t="s">
        <v>2605</v>
      </c>
      <c r="D97" s="26" t="s">
        <v>2811</v>
      </c>
      <c r="E97" s="26" t="s">
        <v>2313</v>
      </c>
      <c r="F97" s="26" t="s">
        <v>2817</v>
      </c>
    </row>
    <row r="98" spans="1:6">
      <c r="A98" s="24" t="s">
        <v>2838</v>
      </c>
      <c r="B98" s="25" t="s">
        <v>32</v>
      </c>
      <c r="C98" s="25" t="s">
        <v>2605</v>
      </c>
      <c r="D98" s="26" t="s">
        <v>2811</v>
      </c>
      <c r="E98" s="26" t="s">
        <v>2297</v>
      </c>
      <c r="F98" s="26" t="s">
        <v>2762</v>
      </c>
    </row>
    <row r="99" spans="1:6">
      <c r="A99" s="24" t="s">
        <v>2839</v>
      </c>
      <c r="B99" s="25" t="s">
        <v>32</v>
      </c>
      <c r="C99" s="25" t="s">
        <v>2605</v>
      </c>
      <c r="D99" s="26" t="s">
        <v>2811</v>
      </c>
      <c r="E99" s="26" t="s">
        <v>2297</v>
      </c>
      <c r="F99" s="26" t="s">
        <v>2762</v>
      </c>
    </row>
    <row r="100" spans="1:6">
      <c r="A100" s="24" t="s">
        <v>2840</v>
      </c>
      <c r="B100" s="25" t="s">
        <v>32</v>
      </c>
      <c r="C100" s="25" t="s">
        <v>2605</v>
      </c>
      <c r="D100" s="26" t="s">
        <v>2841</v>
      </c>
      <c r="E100" s="26" t="s">
        <v>2299</v>
      </c>
      <c r="F100" s="26" t="s">
        <v>2842</v>
      </c>
    </row>
    <row r="101" spans="1:6">
      <c r="A101" s="24" t="s">
        <v>2843</v>
      </c>
      <c r="B101" s="25" t="s">
        <v>32</v>
      </c>
      <c r="C101" s="25" t="s">
        <v>2605</v>
      </c>
      <c r="D101" s="26" t="s">
        <v>2811</v>
      </c>
      <c r="E101" s="26" t="s">
        <v>2310</v>
      </c>
      <c r="F101" s="26" t="s">
        <v>2810</v>
      </c>
    </row>
    <row r="102" spans="1:6">
      <c r="A102" s="183" t="s">
        <v>2293</v>
      </c>
      <c r="B102" s="183"/>
      <c r="C102" s="183"/>
      <c r="D102" s="183"/>
      <c r="E102" s="21" t="s">
        <v>2844</v>
      </c>
      <c r="F102" s="21" t="s">
        <v>2845</v>
      </c>
    </row>
    <row r="103" spans="1:6">
      <c r="A103" s="24" t="s">
        <v>2846</v>
      </c>
      <c r="B103" s="25" t="s">
        <v>32</v>
      </c>
      <c r="C103" s="25" t="s">
        <v>2605</v>
      </c>
      <c r="D103" s="26" t="s">
        <v>2847</v>
      </c>
      <c r="E103" s="26" t="s">
        <v>2313</v>
      </c>
      <c r="F103" s="26" t="s">
        <v>2848</v>
      </c>
    </row>
    <row r="104" spans="1:6">
      <c r="A104" s="24" t="s">
        <v>2849</v>
      </c>
      <c r="B104" s="25" t="s">
        <v>32</v>
      </c>
      <c r="C104" s="25" t="s">
        <v>2605</v>
      </c>
      <c r="D104" s="26" t="s">
        <v>2850</v>
      </c>
      <c r="E104" s="26" t="s">
        <v>2299</v>
      </c>
      <c r="F104" s="26" t="s">
        <v>2851</v>
      </c>
    </row>
    <row r="105" spans="1:6">
      <c r="A105" s="24" t="s">
        <v>2621</v>
      </c>
      <c r="B105" s="25" t="s">
        <v>32</v>
      </c>
      <c r="C105" s="25" t="s">
        <v>2605</v>
      </c>
      <c r="D105" s="26" t="s">
        <v>2852</v>
      </c>
      <c r="E105" s="26" t="s">
        <v>2297</v>
      </c>
      <c r="F105" s="26" t="s">
        <v>2853</v>
      </c>
    </row>
    <row r="106" spans="1:6">
      <c r="A106" s="24" t="s">
        <v>2781</v>
      </c>
      <c r="B106" s="25" t="s">
        <v>32</v>
      </c>
      <c r="C106" s="25" t="s">
        <v>2605</v>
      </c>
      <c r="D106" s="26" t="s">
        <v>2854</v>
      </c>
      <c r="E106" s="26" t="s">
        <v>2310</v>
      </c>
      <c r="F106" s="26" t="s">
        <v>2855</v>
      </c>
    </row>
    <row r="107" spans="1:6">
      <c r="A107" s="24" t="s">
        <v>2608</v>
      </c>
      <c r="B107" s="25" t="s">
        <v>32</v>
      </c>
      <c r="C107" s="25" t="s">
        <v>2605</v>
      </c>
      <c r="D107" s="26" t="s">
        <v>2856</v>
      </c>
      <c r="E107" s="26" t="s">
        <v>2310</v>
      </c>
      <c r="F107" s="26" t="s">
        <v>2857</v>
      </c>
    </row>
    <row r="108" spans="1:6">
      <c r="A108" s="24" t="s">
        <v>2858</v>
      </c>
      <c r="B108" s="25" t="s">
        <v>32</v>
      </c>
      <c r="C108" s="25" t="s">
        <v>2605</v>
      </c>
      <c r="D108" s="26" t="s">
        <v>2859</v>
      </c>
      <c r="E108" s="26" t="s">
        <v>2299</v>
      </c>
      <c r="F108" s="26" t="s">
        <v>2860</v>
      </c>
    </row>
    <row r="109" spans="1:6">
      <c r="A109" s="24" t="s">
        <v>2858</v>
      </c>
      <c r="B109" s="25" t="s">
        <v>32</v>
      </c>
      <c r="C109" s="25" t="s">
        <v>2605</v>
      </c>
      <c r="D109" s="26" t="s">
        <v>2743</v>
      </c>
      <c r="E109" s="26" t="s">
        <v>2345</v>
      </c>
      <c r="F109" s="26" t="s">
        <v>2861</v>
      </c>
    </row>
    <row r="110" spans="1:6">
      <c r="A110" s="24" t="s">
        <v>2862</v>
      </c>
      <c r="B110" s="25" t="s">
        <v>32</v>
      </c>
      <c r="C110" s="25" t="s">
        <v>2605</v>
      </c>
      <c r="D110" s="26" t="s">
        <v>2854</v>
      </c>
      <c r="E110" s="26" t="s">
        <v>2343</v>
      </c>
      <c r="F110" s="26" t="s">
        <v>2863</v>
      </c>
    </row>
    <row r="111" spans="1:6">
      <c r="A111" s="24" t="s">
        <v>2864</v>
      </c>
      <c r="B111" s="25" t="s">
        <v>32</v>
      </c>
      <c r="C111" s="25" t="s">
        <v>2605</v>
      </c>
      <c r="D111" s="26" t="s">
        <v>2865</v>
      </c>
      <c r="E111" s="26" t="s">
        <v>2299</v>
      </c>
      <c r="F111" s="26" t="s">
        <v>2866</v>
      </c>
    </row>
    <row r="112" spans="1:6">
      <c r="A112" s="24" t="s">
        <v>2867</v>
      </c>
      <c r="B112" s="25" t="s">
        <v>32</v>
      </c>
      <c r="C112" s="25" t="s">
        <v>2605</v>
      </c>
      <c r="D112" s="26" t="s">
        <v>2868</v>
      </c>
      <c r="E112" s="26" t="s">
        <v>2313</v>
      </c>
      <c r="F112" s="26" t="s">
        <v>2869</v>
      </c>
    </row>
    <row r="113" spans="1:6">
      <c r="A113" s="24" t="s">
        <v>2870</v>
      </c>
      <c r="B113" s="25" t="s">
        <v>32</v>
      </c>
      <c r="C113" s="25" t="s">
        <v>2605</v>
      </c>
      <c r="D113" s="26" t="s">
        <v>2871</v>
      </c>
      <c r="E113" s="26" t="s">
        <v>2297</v>
      </c>
      <c r="F113" s="26" t="s">
        <v>2872</v>
      </c>
    </row>
    <row r="114" spans="1:6">
      <c r="A114" s="24" t="s">
        <v>2873</v>
      </c>
      <c r="B114" s="25" t="s">
        <v>32</v>
      </c>
      <c r="C114" s="25" t="s">
        <v>2605</v>
      </c>
      <c r="D114" s="26" t="s">
        <v>2852</v>
      </c>
      <c r="E114" s="26" t="s">
        <v>2310</v>
      </c>
      <c r="F114" s="26" t="s">
        <v>2874</v>
      </c>
    </row>
    <row r="115" spans="1:6">
      <c r="A115" s="24" t="s">
        <v>2875</v>
      </c>
      <c r="B115" s="25" t="s">
        <v>32</v>
      </c>
      <c r="C115" s="25" t="s">
        <v>2605</v>
      </c>
      <c r="D115" s="26" t="s">
        <v>2876</v>
      </c>
      <c r="E115" s="26" t="s">
        <v>2310</v>
      </c>
      <c r="F115" s="26" t="s">
        <v>2877</v>
      </c>
    </row>
    <row r="116" spans="1:6">
      <c r="A116" s="24" t="s">
        <v>2878</v>
      </c>
      <c r="B116" s="25" t="s">
        <v>32</v>
      </c>
      <c r="C116" s="25" t="s">
        <v>2605</v>
      </c>
      <c r="D116" s="26" t="s">
        <v>2879</v>
      </c>
      <c r="E116" s="26" t="s">
        <v>2310</v>
      </c>
      <c r="F116" s="26" t="s">
        <v>2880</v>
      </c>
    </row>
    <row r="117" spans="1:6">
      <c r="A117" s="24" t="s">
        <v>2881</v>
      </c>
      <c r="B117" s="25" t="s">
        <v>32</v>
      </c>
      <c r="C117" s="25" t="s">
        <v>2605</v>
      </c>
      <c r="D117" s="26" t="s">
        <v>2882</v>
      </c>
      <c r="E117" s="26" t="s">
        <v>2297</v>
      </c>
      <c r="F117" s="26" t="s">
        <v>2883</v>
      </c>
    </row>
    <row r="118" spans="1:6">
      <c r="A118" s="24" t="s">
        <v>2884</v>
      </c>
      <c r="B118" s="25" t="s">
        <v>32</v>
      </c>
      <c r="C118" s="25" t="s">
        <v>2605</v>
      </c>
      <c r="D118" s="26" t="s">
        <v>2885</v>
      </c>
      <c r="E118" s="26" t="s">
        <v>2297</v>
      </c>
      <c r="F118" s="26" t="s">
        <v>2886</v>
      </c>
    </row>
    <row r="119" spans="1:6">
      <c r="A119" s="24" t="s">
        <v>2887</v>
      </c>
      <c r="B119" s="25" t="s">
        <v>32</v>
      </c>
      <c r="C119" s="25" t="s">
        <v>2605</v>
      </c>
      <c r="D119" s="26" t="s">
        <v>2850</v>
      </c>
      <c r="E119" s="26" t="s">
        <v>2310</v>
      </c>
      <c r="F119" s="26" t="s">
        <v>2888</v>
      </c>
    </row>
    <row r="120" spans="1:6">
      <c r="A120" s="24" t="s">
        <v>2889</v>
      </c>
      <c r="B120" s="25" t="s">
        <v>32</v>
      </c>
      <c r="C120" s="25" t="s">
        <v>2605</v>
      </c>
      <c r="D120" s="26" t="s">
        <v>2890</v>
      </c>
      <c r="E120" s="26" t="s">
        <v>2310</v>
      </c>
      <c r="F120" s="26" t="s">
        <v>2891</v>
      </c>
    </row>
    <row r="121" spans="1:6">
      <c r="A121" s="24" t="s">
        <v>2892</v>
      </c>
      <c r="B121" s="25" t="s">
        <v>32</v>
      </c>
      <c r="C121" s="25" t="s">
        <v>2605</v>
      </c>
      <c r="D121" s="26" t="s">
        <v>2893</v>
      </c>
      <c r="E121" s="26" t="s">
        <v>2310</v>
      </c>
      <c r="F121" s="26" t="s">
        <v>2894</v>
      </c>
    </row>
    <row r="122" spans="1:6">
      <c r="A122" s="24" t="s">
        <v>2895</v>
      </c>
      <c r="B122" s="25" t="s">
        <v>32</v>
      </c>
      <c r="C122" s="25" t="s">
        <v>2605</v>
      </c>
      <c r="D122" s="26" t="s">
        <v>2896</v>
      </c>
      <c r="E122" s="26" t="s">
        <v>2313</v>
      </c>
      <c r="F122" s="26" t="s">
        <v>2897</v>
      </c>
    </row>
    <row r="123" spans="1:6">
      <c r="A123" s="24" t="s">
        <v>2895</v>
      </c>
      <c r="B123" s="25" t="s">
        <v>32</v>
      </c>
      <c r="C123" s="25" t="s">
        <v>2605</v>
      </c>
      <c r="D123" s="26" t="s">
        <v>2898</v>
      </c>
      <c r="E123" s="26" t="s">
        <v>2299</v>
      </c>
      <c r="F123" s="26" t="s">
        <v>2899</v>
      </c>
    </row>
    <row r="124" spans="1:6">
      <c r="A124" s="24" t="s">
        <v>2900</v>
      </c>
      <c r="B124" s="25" t="s">
        <v>32</v>
      </c>
      <c r="C124" s="25" t="s">
        <v>2605</v>
      </c>
      <c r="D124" s="26" t="s">
        <v>2901</v>
      </c>
      <c r="E124" s="26" t="s">
        <v>2310</v>
      </c>
      <c r="F124" s="26" t="s">
        <v>2902</v>
      </c>
    </row>
    <row r="125" spans="1:6">
      <c r="A125" s="24" t="s">
        <v>2903</v>
      </c>
      <c r="B125" s="25" t="s">
        <v>32</v>
      </c>
      <c r="C125" s="25" t="s">
        <v>2605</v>
      </c>
      <c r="D125" s="26" t="s">
        <v>2816</v>
      </c>
      <c r="E125" s="26" t="s">
        <v>2296</v>
      </c>
      <c r="F125" s="26" t="s">
        <v>2904</v>
      </c>
    </row>
    <row r="126" spans="1:6">
      <c r="A126" s="24" t="s">
        <v>2905</v>
      </c>
      <c r="B126" s="25" t="s">
        <v>32</v>
      </c>
      <c r="C126" s="25" t="s">
        <v>2605</v>
      </c>
      <c r="D126" s="26" t="s">
        <v>2906</v>
      </c>
      <c r="E126" s="26" t="s">
        <v>2296</v>
      </c>
      <c r="F126" s="26" t="s">
        <v>2907</v>
      </c>
    </row>
    <row r="127" spans="1:6">
      <c r="A127" s="24" t="s">
        <v>2908</v>
      </c>
      <c r="B127" s="25" t="s">
        <v>32</v>
      </c>
      <c r="C127" s="25" t="s">
        <v>2605</v>
      </c>
      <c r="D127" s="26" t="s">
        <v>2909</v>
      </c>
      <c r="E127" s="26" t="s">
        <v>2345</v>
      </c>
      <c r="F127" s="26" t="s">
        <v>2910</v>
      </c>
    </row>
    <row r="128" spans="1:6">
      <c r="A128" s="24" t="s">
        <v>2911</v>
      </c>
      <c r="B128" s="25" t="s">
        <v>32</v>
      </c>
      <c r="C128" s="25" t="s">
        <v>2605</v>
      </c>
      <c r="D128" s="26" t="s">
        <v>2743</v>
      </c>
      <c r="E128" s="26" t="s">
        <v>2296</v>
      </c>
      <c r="F128" s="26" t="s">
        <v>2912</v>
      </c>
    </row>
    <row r="129" spans="1:6">
      <c r="A129" s="24" t="s">
        <v>2913</v>
      </c>
      <c r="B129" s="25" t="s">
        <v>32</v>
      </c>
      <c r="C129" s="25" t="s">
        <v>2605</v>
      </c>
      <c r="D129" s="26" t="s">
        <v>2914</v>
      </c>
      <c r="E129" s="26" t="s">
        <v>2297</v>
      </c>
      <c r="F129" s="26" t="s">
        <v>2915</v>
      </c>
    </row>
    <row r="130" spans="1:6">
      <c r="A130" s="24" t="s">
        <v>2916</v>
      </c>
      <c r="B130" s="25" t="s">
        <v>32</v>
      </c>
      <c r="C130" s="25" t="s">
        <v>2605</v>
      </c>
      <c r="D130" s="26" t="s">
        <v>2917</v>
      </c>
      <c r="E130" s="26" t="s">
        <v>2310</v>
      </c>
      <c r="F130" s="26" t="s">
        <v>2918</v>
      </c>
    </row>
    <row r="131" spans="1:6">
      <c r="A131" s="183" t="s">
        <v>2336</v>
      </c>
      <c r="B131" s="183"/>
      <c r="C131" s="183"/>
      <c r="D131" s="183"/>
      <c r="E131" s="21" t="s">
        <v>2353</v>
      </c>
      <c r="F131" s="21" t="s">
        <v>2919</v>
      </c>
    </row>
    <row r="132" spans="1:6">
      <c r="A132" s="183" t="s">
        <v>2338</v>
      </c>
      <c r="B132" s="183"/>
      <c r="C132" s="183"/>
      <c r="D132" s="183"/>
      <c r="E132" s="21" t="s">
        <v>2920</v>
      </c>
      <c r="F132" s="21" t="s">
        <v>2921</v>
      </c>
    </row>
    <row r="133" spans="1:6">
      <c r="A133" s="24" t="s">
        <v>2621</v>
      </c>
      <c r="B133" s="25" t="s">
        <v>32</v>
      </c>
      <c r="C133" s="25" t="s">
        <v>2605</v>
      </c>
      <c r="D133" s="26" t="s">
        <v>2852</v>
      </c>
      <c r="E133" s="26" t="s">
        <v>2297</v>
      </c>
      <c r="F133" s="26" t="s">
        <v>2853</v>
      </c>
    </row>
    <row r="134" spans="1:6">
      <c r="A134" s="24" t="s">
        <v>2621</v>
      </c>
      <c r="B134" s="25" t="s">
        <v>32</v>
      </c>
      <c r="C134" s="25" t="s">
        <v>2605</v>
      </c>
      <c r="D134" s="26" t="s">
        <v>2922</v>
      </c>
      <c r="E134" s="26" t="s">
        <v>2297</v>
      </c>
      <c r="F134" s="26" t="s">
        <v>2923</v>
      </c>
    </row>
    <row r="135" spans="1:6">
      <c r="A135" s="24" t="s">
        <v>2630</v>
      </c>
      <c r="B135" s="25" t="s">
        <v>32</v>
      </c>
      <c r="C135" s="25" t="s">
        <v>2605</v>
      </c>
      <c r="D135" s="26" t="s">
        <v>2924</v>
      </c>
      <c r="E135" s="26" t="s">
        <v>2297</v>
      </c>
      <c r="F135" s="26" t="s">
        <v>2925</v>
      </c>
    </row>
    <row r="136" spans="1:6">
      <c r="A136" s="24" t="s">
        <v>2781</v>
      </c>
      <c r="B136" s="25" t="s">
        <v>32</v>
      </c>
      <c r="C136" s="25" t="s">
        <v>2605</v>
      </c>
      <c r="D136" s="26" t="s">
        <v>2926</v>
      </c>
      <c r="E136" s="26" t="s">
        <v>2313</v>
      </c>
      <c r="F136" s="26" t="s">
        <v>2927</v>
      </c>
    </row>
    <row r="137" spans="1:6">
      <c r="A137" s="24" t="s">
        <v>2858</v>
      </c>
      <c r="B137" s="25" t="s">
        <v>32</v>
      </c>
      <c r="C137" s="25" t="s">
        <v>2605</v>
      </c>
      <c r="D137" s="26" t="s">
        <v>2743</v>
      </c>
      <c r="E137" s="26" t="s">
        <v>2327</v>
      </c>
      <c r="F137" s="26" t="s">
        <v>2928</v>
      </c>
    </row>
    <row r="138" spans="1:6">
      <c r="A138" s="24" t="s">
        <v>2858</v>
      </c>
      <c r="B138" s="25" t="s">
        <v>32</v>
      </c>
      <c r="C138" s="25" t="s">
        <v>2605</v>
      </c>
      <c r="D138" s="26" t="s">
        <v>2929</v>
      </c>
      <c r="E138" s="26" t="s">
        <v>2310</v>
      </c>
      <c r="F138" s="26" t="s">
        <v>2930</v>
      </c>
    </row>
    <row r="139" spans="1:6">
      <c r="A139" s="24" t="s">
        <v>2862</v>
      </c>
      <c r="B139" s="25" t="s">
        <v>32</v>
      </c>
      <c r="C139" s="25" t="s">
        <v>2605</v>
      </c>
      <c r="D139" s="26" t="s">
        <v>2854</v>
      </c>
      <c r="E139" s="26" t="s">
        <v>2374</v>
      </c>
      <c r="F139" s="26" t="s">
        <v>2931</v>
      </c>
    </row>
    <row r="140" spans="1:6">
      <c r="A140" s="24" t="s">
        <v>2932</v>
      </c>
      <c r="B140" s="25" t="s">
        <v>32</v>
      </c>
      <c r="C140" s="25" t="s">
        <v>2605</v>
      </c>
      <c r="D140" s="26" t="s">
        <v>2933</v>
      </c>
      <c r="E140" s="26" t="s">
        <v>2313</v>
      </c>
      <c r="F140" s="26" t="s">
        <v>2934</v>
      </c>
    </row>
    <row r="141" spans="1:6">
      <c r="A141" s="24" t="s">
        <v>2867</v>
      </c>
      <c r="B141" s="25" t="s">
        <v>32</v>
      </c>
      <c r="C141" s="25" t="s">
        <v>2605</v>
      </c>
      <c r="D141" s="26" t="s">
        <v>2935</v>
      </c>
      <c r="E141" s="26" t="s">
        <v>2299</v>
      </c>
      <c r="F141" s="26" t="s">
        <v>2936</v>
      </c>
    </row>
    <row r="142" spans="1:6">
      <c r="A142" s="24" t="s">
        <v>2870</v>
      </c>
      <c r="B142" s="25" t="s">
        <v>32</v>
      </c>
      <c r="C142" s="25" t="s">
        <v>2605</v>
      </c>
      <c r="D142" s="26" t="s">
        <v>2937</v>
      </c>
      <c r="E142" s="26" t="s">
        <v>2297</v>
      </c>
      <c r="F142" s="26" t="s">
        <v>2938</v>
      </c>
    </row>
    <row r="143" spans="1:6">
      <c r="A143" s="24" t="s">
        <v>2939</v>
      </c>
      <c r="B143" s="25" t="s">
        <v>32</v>
      </c>
      <c r="C143" s="25" t="s">
        <v>2605</v>
      </c>
      <c r="D143" s="26" t="s">
        <v>2940</v>
      </c>
      <c r="E143" s="26" t="s">
        <v>2297</v>
      </c>
      <c r="F143" s="26" t="s">
        <v>2775</v>
      </c>
    </row>
    <row r="144" spans="1:6">
      <c r="A144" s="24" t="s">
        <v>2895</v>
      </c>
      <c r="B144" s="25" t="s">
        <v>32</v>
      </c>
      <c r="C144" s="25" t="s">
        <v>2605</v>
      </c>
      <c r="D144" s="26" t="s">
        <v>2896</v>
      </c>
      <c r="E144" s="26" t="s">
        <v>2310</v>
      </c>
      <c r="F144" s="26" t="s">
        <v>2842</v>
      </c>
    </row>
    <row r="145" spans="1:6">
      <c r="A145" s="24" t="s">
        <v>2941</v>
      </c>
      <c r="B145" s="25" t="s">
        <v>32</v>
      </c>
      <c r="C145" s="25" t="s">
        <v>2605</v>
      </c>
      <c r="D145" s="26" t="s">
        <v>2924</v>
      </c>
      <c r="E145" s="26" t="s">
        <v>2310</v>
      </c>
      <c r="F145" s="26" t="s">
        <v>2942</v>
      </c>
    </row>
    <row r="146" spans="1:6">
      <c r="A146" s="24" t="s">
        <v>2943</v>
      </c>
      <c r="B146" s="25" t="s">
        <v>32</v>
      </c>
      <c r="C146" s="25" t="s">
        <v>2605</v>
      </c>
      <c r="D146" s="26" t="s">
        <v>2944</v>
      </c>
      <c r="E146" s="26" t="s">
        <v>2379</v>
      </c>
      <c r="F146" s="26" t="s">
        <v>2945</v>
      </c>
    </row>
    <row r="147" spans="1:6">
      <c r="A147" s="24" t="s">
        <v>2946</v>
      </c>
      <c r="B147" s="25" t="s">
        <v>32</v>
      </c>
      <c r="C147" s="25" t="s">
        <v>2605</v>
      </c>
      <c r="D147" s="26" t="s">
        <v>2947</v>
      </c>
      <c r="E147" s="26" t="s">
        <v>2310</v>
      </c>
      <c r="F147" s="26" t="s">
        <v>2948</v>
      </c>
    </row>
    <row r="148" spans="1:6">
      <c r="A148" s="24" t="s">
        <v>2949</v>
      </c>
      <c r="B148" s="25" t="s">
        <v>32</v>
      </c>
      <c r="C148" s="25" t="s">
        <v>2605</v>
      </c>
      <c r="D148" s="26" t="s">
        <v>2950</v>
      </c>
      <c r="E148" s="26" t="s">
        <v>2313</v>
      </c>
      <c r="F148" s="26" t="s">
        <v>2951</v>
      </c>
    </row>
    <row r="149" spans="1:6">
      <c r="A149" s="24" t="s">
        <v>2952</v>
      </c>
      <c r="B149" s="25" t="s">
        <v>32</v>
      </c>
      <c r="C149" s="25" t="s">
        <v>2605</v>
      </c>
      <c r="D149" s="26" t="s">
        <v>2953</v>
      </c>
      <c r="E149" s="26" t="s">
        <v>2310</v>
      </c>
      <c r="F149" s="26" t="s">
        <v>2954</v>
      </c>
    </row>
    <row r="150" spans="1:6">
      <c r="A150" s="24" t="s">
        <v>2955</v>
      </c>
      <c r="B150" s="25" t="s">
        <v>32</v>
      </c>
      <c r="C150" s="25" t="s">
        <v>2605</v>
      </c>
      <c r="D150" s="26" t="s">
        <v>2956</v>
      </c>
      <c r="E150" s="26" t="s">
        <v>2313</v>
      </c>
      <c r="F150" s="26" t="s">
        <v>2957</v>
      </c>
    </row>
    <row r="151" spans="1:6">
      <c r="A151" s="24" t="s">
        <v>2958</v>
      </c>
      <c r="B151" s="25" t="s">
        <v>32</v>
      </c>
      <c r="C151" s="25" t="s">
        <v>2605</v>
      </c>
      <c r="D151" s="26" t="s">
        <v>2959</v>
      </c>
      <c r="E151" s="26" t="s">
        <v>2310</v>
      </c>
      <c r="F151" s="26" t="s">
        <v>2960</v>
      </c>
    </row>
    <row r="152" spans="1:6">
      <c r="A152" s="24" t="s">
        <v>2961</v>
      </c>
      <c r="B152" s="25" t="s">
        <v>32</v>
      </c>
      <c r="C152" s="25" t="s">
        <v>2605</v>
      </c>
      <c r="D152" s="26" t="s">
        <v>2962</v>
      </c>
      <c r="E152" s="26" t="s">
        <v>2297</v>
      </c>
      <c r="F152" s="26" t="s">
        <v>2963</v>
      </c>
    </row>
    <row r="153" spans="1:6">
      <c r="A153" s="24" t="s">
        <v>2964</v>
      </c>
      <c r="B153" s="25" t="s">
        <v>32</v>
      </c>
      <c r="C153" s="25" t="s">
        <v>2605</v>
      </c>
      <c r="D153" s="26" t="s">
        <v>2965</v>
      </c>
      <c r="E153" s="26" t="s">
        <v>2310</v>
      </c>
      <c r="F153" s="26" t="s">
        <v>2966</v>
      </c>
    </row>
    <row r="154" spans="1:6">
      <c r="A154" s="24" t="s">
        <v>2967</v>
      </c>
      <c r="B154" s="25" t="s">
        <v>32</v>
      </c>
      <c r="C154" s="25" t="s">
        <v>2605</v>
      </c>
      <c r="D154" s="26" t="s">
        <v>2968</v>
      </c>
      <c r="E154" s="26" t="s">
        <v>2297</v>
      </c>
      <c r="F154" s="26" t="s">
        <v>2969</v>
      </c>
    </row>
    <row r="155" spans="1:6">
      <c r="A155" s="24" t="s">
        <v>2970</v>
      </c>
      <c r="B155" s="25" t="s">
        <v>32</v>
      </c>
      <c r="C155" s="25" t="s">
        <v>2605</v>
      </c>
      <c r="D155" s="26" t="s">
        <v>2971</v>
      </c>
      <c r="E155" s="26" t="s">
        <v>2310</v>
      </c>
      <c r="F155" s="26" t="s">
        <v>2972</v>
      </c>
    </row>
    <row r="156" spans="1:6">
      <c r="A156" s="24" t="s">
        <v>2973</v>
      </c>
      <c r="B156" s="25" t="s">
        <v>32</v>
      </c>
      <c r="C156" s="25" t="s">
        <v>2605</v>
      </c>
      <c r="D156" s="26" t="s">
        <v>2974</v>
      </c>
      <c r="E156" s="26" t="s">
        <v>2310</v>
      </c>
      <c r="F156" s="26" t="s">
        <v>2975</v>
      </c>
    </row>
    <row r="157" spans="1:6">
      <c r="A157" s="24" t="s">
        <v>2976</v>
      </c>
      <c r="B157" s="25" t="s">
        <v>32</v>
      </c>
      <c r="C157" s="25" t="s">
        <v>2605</v>
      </c>
      <c r="D157" s="26" t="s">
        <v>2924</v>
      </c>
      <c r="E157" s="26" t="s">
        <v>2373</v>
      </c>
      <c r="F157" s="26" t="s">
        <v>2977</v>
      </c>
    </row>
    <row r="158" spans="1:6">
      <c r="A158" s="24" t="s">
        <v>2978</v>
      </c>
      <c r="B158" s="25" t="s">
        <v>32</v>
      </c>
      <c r="C158" s="25" t="s">
        <v>2605</v>
      </c>
      <c r="D158" s="26" t="s">
        <v>2979</v>
      </c>
      <c r="E158" s="26" t="s">
        <v>2296</v>
      </c>
      <c r="F158" s="26" t="s">
        <v>2980</v>
      </c>
    </row>
    <row r="159" spans="1:6">
      <c r="A159" s="24" t="s">
        <v>2981</v>
      </c>
      <c r="B159" s="25" t="s">
        <v>32</v>
      </c>
      <c r="C159" s="25" t="s">
        <v>2605</v>
      </c>
      <c r="D159" s="26" t="s">
        <v>18</v>
      </c>
      <c r="E159" s="26" t="s">
        <v>2297</v>
      </c>
      <c r="F159" s="26" t="s">
        <v>2819</v>
      </c>
    </row>
    <row r="160" spans="1:6">
      <c r="A160" s="24" t="s">
        <v>2982</v>
      </c>
      <c r="B160" s="25" t="s">
        <v>32</v>
      </c>
      <c r="C160" s="25" t="s">
        <v>2605</v>
      </c>
      <c r="D160" s="26" t="s">
        <v>2974</v>
      </c>
      <c r="E160" s="26" t="s">
        <v>2299</v>
      </c>
      <c r="F160" s="26" t="s">
        <v>2874</v>
      </c>
    </row>
    <row r="161" spans="1:6">
      <c r="A161" s="24" t="s">
        <v>2982</v>
      </c>
      <c r="B161" s="25" t="s">
        <v>32</v>
      </c>
      <c r="C161" s="25" t="s">
        <v>2605</v>
      </c>
      <c r="D161" s="26" t="s">
        <v>2983</v>
      </c>
      <c r="E161" s="26" t="s">
        <v>2297</v>
      </c>
      <c r="F161" s="26" t="s">
        <v>2874</v>
      </c>
    </row>
    <row r="162" spans="1:6">
      <c r="A162" s="24" t="s">
        <v>2984</v>
      </c>
      <c r="B162" s="25" t="s">
        <v>32</v>
      </c>
      <c r="C162" s="25" t="s">
        <v>2605</v>
      </c>
      <c r="D162" s="26" t="s">
        <v>2985</v>
      </c>
      <c r="E162" s="26" t="s">
        <v>2299</v>
      </c>
      <c r="F162" s="26" t="s">
        <v>2986</v>
      </c>
    </row>
    <row r="163" spans="1:6">
      <c r="A163" s="24" t="s">
        <v>2987</v>
      </c>
      <c r="B163" s="25" t="s">
        <v>32</v>
      </c>
      <c r="C163" s="25" t="s">
        <v>2605</v>
      </c>
      <c r="D163" s="26" t="s">
        <v>2983</v>
      </c>
      <c r="E163" s="26" t="s">
        <v>2297</v>
      </c>
      <c r="F163" s="26" t="s">
        <v>2874</v>
      </c>
    </row>
    <row r="164" spans="1:6">
      <c r="A164" s="24" t="s">
        <v>2908</v>
      </c>
      <c r="B164" s="25" t="s">
        <v>32</v>
      </c>
      <c r="C164" s="25" t="s">
        <v>2605</v>
      </c>
      <c r="D164" s="26" t="s">
        <v>2909</v>
      </c>
      <c r="E164" s="26" t="s">
        <v>2345</v>
      </c>
      <c r="F164" s="26" t="s">
        <v>2910</v>
      </c>
    </row>
    <row r="165" spans="1:6">
      <c r="A165" s="24" t="s">
        <v>2988</v>
      </c>
      <c r="B165" s="25" t="s">
        <v>32</v>
      </c>
      <c r="C165" s="25" t="s">
        <v>2605</v>
      </c>
      <c r="D165" s="26" t="s">
        <v>2974</v>
      </c>
      <c r="E165" s="26" t="s">
        <v>2297</v>
      </c>
      <c r="F165" s="26" t="s">
        <v>2989</v>
      </c>
    </row>
    <row r="166" spans="1:6">
      <c r="A166" s="24" t="s">
        <v>2911</v>
      </c>
      <c r="B166" s="25" t="s">
        <v>32</v>
      </c>
      <c r="C166" s="25" t="s">
        <v>2605</v>
      </c>
      <c r="D166" s="26" t="s">
        <v>2743</v>
      </c>
      <c r="E166" s="26" t="s">
        <v>2296</v>
      </c>
      <c r="F166" s="26" t="s">
        <v>2912</v>
      </c>
    </row>
    <row r="167" spans="1:6">
      <c r="A167" s="24" t="s">
        <v>2913</v>
      </c>
      <c r="B167" s="25" t="s">
        <v>32</v>
      </c>
      <c r="C167" s="25" t="s">
        <v>2605</v>
      </c>
      <c r="D167" s="26" t="s">
        <v>2914</v>
      </c>
      <c r="E167" s="26" t="s">
        <v>2297</v>
      </c>
      <c r="F167" s="26" t="s">
        <v>2915</v>
      </c>
    </row>
    <row r="168" spans="1:6">
      <c r="A168" s="183" t="s">
        <v>2990</v>
      </c>
      <c r="B168" s="183"/>
      <c r="C168" s="183"/>
      <c r="D168" s="183"/>
      <c r="E168" s="21" t="s">
        <v>2378</v>
      </c>
      <c r="F168" s="21" t="s">
        <v>2991</v>
      </c>
    </row>
    <row r="169" spans="1:6">
      <c r="A169" s="24" t="s">
        <v>2630</v>
      </c>
      <c r="B169" s="25" t="s">
        <v>32</v>
      </c>
      <c r="C169" s="25" t="s">
        <v>2605</v>
      </c>
      <c r="D169" s="26" t="s">
        <v>2992</v>
      </c>
      <c r="E169" s="26" t="s">
        <v>2313</v>
      </c>
      <c r="F169" s="26" t="s">
        <v>2993</v>
      </c>
    </row>
    <row r="170" spans="1:6">
      <c r="A170" s="24" t="s">
        <v>2604</v>
      </c>
      <c r="B170" s="25" t="s">
        <v>32</v>
      </c>
      <c r="C170" s="25" t="s">
        <v>2605</v>
      </c>
      <c r="D170" s="26" t="s">
        <v>2994</v>
      </c>
      <c r="E170" s="26" t="s">
        <v>2310</v>
      </c>
      <c r="F170" s="26" t="s">
        <v>2995</v>
      </c>
    </row>
    <row r="171" spans="1:6">
      <c r="A171" s="24" t="s">
        <v>2640</v>
      </c>
      <c r="B171" s="25" t="s">
        <v>32</v>
      </c>
      <c r="C171" s="25" t="s">
        <v>2605</v>
      </c>
      <c r="D171" s="26" t="s">
        <v>2996</v>
      </c>
      <c r="E171" s="26" t="s">
        <v>2310</v>
      </c>
      <c r="F171" s="26" t="s">
        <v>2997</v>
      </c>
    </row>
    <row r="172" spans="1:6">
      <c r="A172" s="24" t="s">
        <v>2784</v>
      </c>
      <c r="B172" s="25" t="s">
        <v>32</v>
      </c>
      <c r="C172" s="25" t="s">
        <v>2605</v>
      </c>
      <c r="D172" s="26" t="s">
        <v>2785</v>
      </c>
      <c r="E172" s="26" t="s">
        <v>2310</v>
      </c>
      <c r="F172" s="26" t="s">
        <v>2786</v>
      </c>
    </row>
    <row r="173" spans="1:6">
      <c r="A173" s="24" t="s">
        <v>2998</v>
      </c>
      <c r="B173" s="25" t="s">
        <v>32</v>
      </c>
      <c r="C173" s="25" t="s">
        <v>2605</v>
      </c>
      <c r="D173" s="26" t="s">
        <v>2999</v>
      </c>
      <c r="E173" s="26" t="s">
        <v>2310</v>
      </c>
      <c r="F173" s="26" t="s">
        <v>3000</v>
      </c>
    </row>
    <row r="174" spans="1:6">
      <c r="A174" s="24" t="s">
        <v>3001</v>
      </c>
      <c r="B174" s="25" t="s">
        <v>32</v>
      </c>
      <c r="C174" s="25" t="s">
        <v>2605</v>
      </c>
      <c r="D174" s="26" t="s">
        <v>3002</v>
      </c>
      <c r="E174" s="26" t="s">
        <v>2310</v>
      </c>
      <c r="F174" s="26" t="s">
        <v>3003</v>
      </c>
    </row>
    <row r="175" spans="1:6">
      <c r="A175" s="24" t="s">
        <v>3004</v>
      </c>
      <c r="B175" s="25" t="s">
        <v>32</v>
      </c>
      <c r="C175" s="25" t="s">
        <v>2605</v>
      </c>
      <c r="D175" s="26" t="s">
        <v>3005</v>
      </c>
      <c r="E175" s="26" t="s">
        <v>2310</v>
      </c>
      <c r="F175" s="26" t="s">
        <v>3006</v>
      </c>
    </row>
    <row r="176" spans="1:6">
      <c r="A176" s="24" t="s">
        <v>2797</v>
      </c>
      <c r="B176" s="25" t="s">
        <v>32</v>
      </c>
      <c r="C176" s="25" t="s">
        <v>2605</v>
      </c>
      <c r="D176" s="26" t="s">
        <v>2811</v>
      </c>
      <c r="E176" s="26" t="s">
        <v>2296</v>
      </c>
      <c r="F176" s="26" t="s">
        <v>3007</v>
      </c>
    </row>
    <row r="177" spans="1:6">
      <c r="A177" s="24" t="s">
        <v>3008</v>
      </c>
      <c r="B177" s="25" t="s">
        <v>32</v>
      </c>
      <c r="C177" s="25" t="s">
        <v>2605</v>
      </c>
      <c r="D177" s="26" t="s">
        <v>3009</v>
      </c>
      <c r="E177" s="26" t="s">
        <v>2313</v>
      </c>
      <c r="F177" s="26" t="s">
        <v>3010</v>
      </c>
    </row>
    <row r="178" spans="1:6">
      <c r="A178" s="24" t="s">
        <v>2801</v>
      </c>
      <c r="B178" s="25" t="s">
        <v>32</v>
      </c>
      <c r="C178" s="25" t="s">
        <v>2605</v>
      </c>
      <c r="D178" s="26" t="s">
        <v>2805</v>
      </c>
      <c r="E178" s="26" t="s">
        <v>2310</v>
      </c>
      <c r="F178" s="26" t="s">
        <v>3011</v>
      </c>
    </row>
    <row r="179" spans="1:6">
      <c r="A179" s="24" t="s">
        <v>3012</v>
      </c>
      <c r="B179" s="25" t="s">
        <v>32</v>
      </c>
      <c r="C179" s="25" t="s">
        <v>2605</v>
      </c>
      <c r="D179" s="26" t="s">
        <v>3013</v>
      </c>
      <c r="E179" s="26" t="s">
        <v>2310</v>
      </c>
      <c r="F179" s="26" t="s">
        <v>3014</v>
      </c>
    </row>
    <row r="180" spans="1:6">
      <c r="A180" s="24" t="s">
        <v>2827</v>
      </c>
      <c r="B180" s="25" t="s">
        <v>32</v>
      </c>
      <c r="C180" s="25" t="s">
        <v>2605</v>
      </c>
      <c r="D180" s="26" t="s">
        <v>2828</v>
      </c>
      <c r="E180" s="26" t="s">
        <v>2310</v>
      </c>
      <c r="F180" s="26" t="s">
        <v>2829</v>
      </c>
    </row>
    <row r="181" spans="1:6">
      <c r="A181" s="24" t="s">
        <v>2830</v>
      </c>
      <c r="B181" s="25" t="s">
        <v>32</v>
      </c>
      <c r="C181" s="25" t="s">
        <v>2605</v>
      </c>
      <c r="D181" s="26" t="s">
        <v>2831</v>
      </c>
      <c r="E181" s="26" t="s">
        <v>2299</v>
      </c>
      <c r="F181" s="26" t="s">
        <v>2832</v>
      </c>
    </row>
    <row r="182" spans="1:6">
      <c r="A182" s="24" t="s">
        <v>2833</v>
      </c>
      <c r="B182" s="25" t="s">
        <v>32</v>
      </c>
      <c r="C182" s="25" t="s">
        <v>2605</v>
      </c>
      <c r="D182" s="26" t="s">
        <v>2787</v>
      </c>
      <c r="E182" s="26" t="s">
        <v>2327</v>
      </c>
      <c r="F182" s="26" t="s">
        <v>2975</v>
      </c>
    </row>
    <row r="183" spans="1:6">
      <c r="A183" s="24" t="s">
        <v>2833</v>
      </c>
      <c r="B183" s="25" t="s">
        <v>32</v>
      </c>
      <c r="C183" s="25" t="s">
        <v>2605</v>
      </c>
      <c r="D183" s="26" t="s">
        <v>2834</v>
      </c>
      <c r="E183" s="26" t="s">
        <v>2315</v>
      </c>
      <c r="F183" s="26" t="s">
        <v>2819</v>
      </c>
    </row>
    <row r="184" spans="1:6">
      <c r="A184" s="24" t="s">
        <v>3015</v>
      </c>
      <c r="B184" s="25" t="s">
        <v>32</v>
      </c>
      <c r="C184" s="25" t="s">
        <v>2605</v>
      </c>
      <c r="D184" s="26" t="s">
        <v>2746</v>
      </c>
      <c r="E184" s="26" t="s">
        <v>2310</v>
      </c>
      <c r="F184" s="26" t="s">
        <v>2777</v>
      </c>
    </row>
    <row r="185" spans="1:6">
      <c r="A185" s="24" t="s">
        <v>3016</v>
      </c>
      <c r="B185" s="25" t="s">
        <v>32</v>
      </c>
      <c r="C185" s="25" t="s">
        <v>2605</v>
      </c>
      <c r="D185" s="26" t="s">
        <v>3017</v>
      </c>
      <c r="E185" s="26" t="s">
        <v>2310</v>
      </c>
      <c r="F185" s="26" t="s">
        <v>3018</v>
      </c>
    </row>
    <row r="186" spans="1:6">
      <c r="A186" s="183" t="s">
        <v>3019</v>
      </c>
      <c r="B186" s="183"/>
      <c r="C186" s="183"/>
      <c r="D186" s="183"/>
      <c r="E186" s="21" t="s">
        <v>2375</v>
      </c>
      <c r="F186" s="21" t="s">
        <v>3020</v>
      </c>
    </row>
    <row r="187" spans="1:6">
      <c r="A187" s="24" t="s">
        <v>2849</v>
      </c>
      <c r="B187" s="25" t="s">
        <v>32</v>
      </c>
      <c r="C187" s="25" t="s">
        <v>2605</v>
      </c>
      <c r="D187" s="26" t="s">
        <v>2850</v>
      </c>
      <c r="E187" s="26" t="s">
        <v>2297</v>
      </c>
      <c r="F187" s="26" t="s">
        <v>3021</v>
      </c>
    </row>
    <row r="188" spans="1:6">
      <c r="A188" s="24" t="s">
        <v>2621</v>
      </c>
      <c r="B188" s="25" t="s">
        <v>32</v>
      </c>
      <c r="C188" s="25" t="s">
        <v>2605</v>
      </c>
      <c r="D188" s="26" t="s">
        <v>2809</v>
      </c>
      <c r="E188" s="26" t="s">
        <v>2297</v>
      </c>
      <c r="F188" s="26" t="s">
        <v>2810</v>
      </c>
    </row>
    <row r="189" spans="1:6">
      <c r="A189" s="24" t="s">
        <v>2943</v>
      </c>
      <c r="B189" s="25" t="s">
        <v>32</v>
      </c>
      <c r="C189" s="25" t="s">
        <v>2605</v>
      </c>
      <c r="D189" s="26" t="s">
        <v>2974</v>
      </c>
      <c r="E189" s="26" t="s">
        <v>2296</v>
      </c>
      <c r="F189" s="26" t="s">
        <v>2925</v>
      </c>
    </row>
    <row r="190" spans="1:6">
      <c r="A190" s="24" t="s">
        <v>2955</v>
      </c>
      <c r="B190" s="25" t="s">
        <v>32</v>
      </c>
      <c r="C190" s="25" t="s">
        <v>2605</v>
      </c>
      <c r="D190" s="26" t="s">
        <v>2974</v>
      </c>
      <c r="E190" s="26" t="s">
        <v>2296</v>
      </c>
      <c r="F190" s="26" t="s">
        <v>2925</v>
      </c>
    </row>
    <row r="191" spans="1:6">
      <c r="A191" s="24" t="s">
        <v>2970</v>
      </c>
      <c r="B191" s="25" t="s">
        <v>32</v>
      </c>
      <c r="C191" s="25" t="s">
        <v>2605</v>
      </c>
      <c r="D191" s="26" t="s">
        <v>2983</v>
      </c>
      <c r="E191" s="26" t="s">
        <v>2310</v>
      </c>
      <c r="F191" s="26" t="s">
        <v>2989</v>
      </c>
    </row>
    <row r="192" spans="1:6">
      <c r="A192" s="24" t="s">
        <v>2976</v>
      </c>
      <c r="B192" s="25" t="s">
        <v>32</v>
      </c>
      <c r="C192" s="25" t="s">
        <v>2605</v>
      </c>
      <c r="D192" s="26" t="s">
        <v>2974</v>
      </c>
      <c r="E192" s="26" t="s">
        <v>2296</v>
      </c>
      <c r="F192" s="26" t="s">
        <v>2925</v>
      </c>
    </row>
    <row r="193" spans="1:6">
      <c r="A193" s="24" t="s">
        <v>3022</v>
      </c>
      <c r="B193" s="25" t="s">
        <v>32</v>
      </c>
      <c r="C193" s="25" t="s">
        <v>2605</v>
      </c>
      <c r="D193" s="26" t="s">
        <v>2974</v>
      </c>
      <c r="E193" s="26" t="s">
        <v>2296</v>
      </c>
      <c r="F193" s="26" t="s">
        <v>2925</v>
      </c>
    </row>
    <row r="194" spans="1:6">
      <c r="A194" s="24" t="s">
        <v>3023</v>
      </c>
      <c r="B194" s="25" t="s">
        <v>32</v>
      </c>
      <c r="C194" s="25" t="s">
        <v>2605</v>
      </c>
      <c r="D194" s="26" t="s">
        <v>3024</v>
      </c>
      <c r="E194" s="26" t="s">
        <v>2310</v>
      </c>
      <c r="F194" s="26" t="s">
        <v>3025</v>
      </c>
    </row>
    <row r="195" spans="1:6">
      <c r="A195" s="24" t="s">
        <v>3026</v>
      </c>
      <c r="B195" s="25" t="s">
        <v>32</v>
      </c>
      <c r="C195" s="25" t="s">
        <v>2605</v>
      </c>
      <c r="D195" s="26" t="s">
        <v>2761</v>
      </c>
      <c r="E195" s="26" t="s">
        <v>2310</v>
      </c>
      <c r="F195" s="26" t="s">
        <v>2762</v>
      </c>
    </row>
    <row r="196" spans="1:6">
      <c r="A196" s="24" t="s">
        <v>3027</v>
      </c>
      <c r="B196" s="25" t="s">
        <v>32</v>
      </c>
      <c r="C196" s="25" t="s">
        <v>2605</v>
      </c>
      <c r="D196" s="26" t="s">
        <v>2856</v>
      </c>
      <c r="E196" s="26" t="s">
        <v>2310</v>
      </c>
      <c r="F196" s="26" t="s">
        <v>2857</v>
      </c>
    </row>
    <row r="197" spans="1:6">
      <c r="A197" s="24" t="s">
        <v>3028</v>
      </c>
      <c r="B197" s="25" t="s">
        <v>32</v>
      </c>
      <c r="C197" s="25" t="s">
        <v>2605</v>
      </c>
      <c r="D197" s="26" t="s">
        <v>2974</v>
      </c>
      <c r="E197" s="26" t="s">
        <v>2310</v>
      </c>
      <c r="F197" s="26" t="s">
        <v>2975</v>
      </c>
    </row>
    <row r="198" spans="1:6">
      <c r="A198" s="24" t="s">
        <v>3029</v>
      </c>
      <c r="B198" s="25" t="s">
        <v>32</v>
      </c>
      <c r="C198" s="25" t="s">
        <v>2605</v>
      </c>
      <c r="D198" s="26" t="s">
        <v>2983</v>
      </c>
      <c r="E198" s="26" t="s">
        <v>2310</v>
      </c>
      <c r="F198" s="26" t="s">
        <v>2989</v>
      </c>
    </row>
    <row r="199" spans="1:6">
      <c r="A199" s="24" t="s">
        <v>3030</v>
      </c>
      <c r="B199" s="25" t="s">
        <v>32</v>
      </c>
      <c r="C199" s="25" t="s">
        <v>2605</v>
      </c>
      <c r="D199" s="26" t="s">
        <v>2983</v>
      </c>
      <c r="E199" s="26" t="s">
        <v>2310</v>
      </c>
      <c r="F199" s="26" t="s">
        <v>2989</v>
      </c>
    </row>
    <row r="200" spans="1:6">
      <c r="A200" s="24" t="s">
        <v>3031</v>
      </c>
      <c r="B200" s="25" t="s">
        <v>32</v>
      </c>
      <c r="C200" s="25" t="s">
        <v>2605</v>
      </c>
      <c r="D200" s="26" t="s">
        <v>2974</v>
      </c>
      <c r="E200" s="26" t="s">
        <v>2296</v>
      </c>
      <c r="F200" s="26" t="s">
        <v>2925</v>
      </c>
    </row>
    <row r="201" spans="1:6">
      <c r="A201" s="24" t="s">
        <v>3032</v>
      </c>
      <c r="B201" s="25" t="s">
        <v>32</v>
      </c>
      <c r="C201" s="25" t="s">
        <v>2605</v>
      </c>
      <c r="D201" s="26" t="s">
        <v>3033</v>
      </c>
      <c r="E201" s="26" t="s">
        <v>2310</v>
      </c>
      <c r="F201" s="26" t="s">
        <v>3034</v>
      </c>
    </row>
    <row r="202" spans="1:6">
      <c r="A202" s="24" t="s">
        <v>3035</v>
      </c>
      <c r="B202" s="25" t="s">
        <v>32</v>
      </c>
      <c r="C202" s="25" t="s">
        <v>2605</v>
      </c>
      <c r="D202" s="26" t="s">
        <v>2974</v>
      </c>
      <c r="E202" s="26" t="s">
        <v>2296</v>
      </c>
      <c r="F202" s="26" t="s">
        <v>2925</v>
      </c>
    </row>
    <row r="203" spans="1:6">
      <c r="A203" s="183" t="s">
        <v>2352</v>
      </c>
      <c r="B203" s="183"/>
      <c r="C203" s="183"/>
      <c r="D203" s="183"/>
      <c r="E203" s="21" t="s">
        <v>2413</v>
      </c>
      <c r="F203" s="21" t="s">
        <v>3036</v>
      </c>
    </row>
    <row r="204" spans="1:6">
      <c r="A204" s="183" t="s">
        <v>3037</v>
      </c>
      <c r="B204" s="183"/>
      <c r="C204" s="183"/>
      <c r="D204" s="183"/>
      <c r="E204" s="21" t="s">
        <v>2378</v>
      </c>
      <c r="F204" s="21" t="s">
        <v>3038</v>
      </c>
    </row>
    <row r="205" spans="1:6">
      <c r="A205" s="24" t="s">
        <v>2627</v>
      </c>
      <c r="B205" s="25" t="s">
        <v>32</v>
      </c>
      <c r="C205" s="25" t="s">
        <v>2605</v>
      </c>
      <c r="D205" s="26" t="s">
        <v>3039</v>
      </c>
      <c r="E205" s="26" t="s">
        <v>2299</v>
      </c>
      <c r="F205" s="26" t="s">
        <v>3040</v>
      </c>
    </row>
    <row r="206" spans="1:6">
      <c r="A206" s="24" t="s">
        <v>2649</v>
      </c>
      <c r="B206" s="25" t="s">
        <v>32</v>
      </c>
      <c r="C206" s="25" t="s">
        <v>2605</v>
      </c>
      <c r="D206" s="26" t="s">
        <v>3041</v>
      </c>
      <c r="E206" s="26" t="s">
        <v>2324</v>
      </c>
      <c r="F206" s="26" t="s">
        <v>3042</v>
      </c>
    </row>
    <row r="207" spans="1:6">
      <c r="A207" s="24" t="s">
        <v>2652</v>
      </c>
      <c r="B207" s="25" t="s">
        <v>32</v>
      </c>
      <c r="C207" s="25" t="s">
        <v>2605</v>
      </c>
      <c r="D207" s="26" t="s">
        <v>3043</v>
      </c>
      <c r="E207" s="26" t="s">
        <v>2310</v>
      </c>
      <c r="F207" s="26" t="s">
        <v>3044</v>
      </c>
    </row>
    <row r="208" spans="1:6">
      <c r="A208" s="24" t="s">
        <v>2655</v>
      </c>
      <c r="B208" s="25" t="s">
        <v>32</v>
      </c>
      <c r="C208" s="25" t="s">
        <v>2605</v>
      </c>
      <c r="D208" s="26" t="s">
        <v>2901</v>
      </c>
      <c r="E208" s="26" t="s">
        <v>2310</v>
      </c>
      <c r="F208" s="26" t="s">
        <v>2902</v>
      </c>
    </row>
    <row r="209" spans="1:6">
      <c r="A209" s="24" t="s">
        <v>2658</v>
      </c>
      <c r="B209" s="25" t="s">
        <v>32</v>
      </c>
      <c r="C209" s="25" t="s">
        <v>2605</v>
      </c>
      <c r="D209" s="26" t="s">
        <v>3045</v>
      </c>
      <c r="E209" s="26" t="s">
        <v>2297</v>
      </c>
      <c r="F209" s="26" t="s">
        <v>3046</v>
      </c>
    </row>
    <row r="210" spans="1:6">
      <c r="A210" s="24" t="s">
        <v>2664</v>
      </c>
      <c r="B210" s="25" t="s">
        <v>32</v>
      </c>
      <c r="C210" s="25" t="s">
        <v>2605</v>
      </c>
      <c r="D210" s="26" t="s">
        <v>3045</v>
      </c>
      <c r="E210" s="26" t="s">
        <v>2297</v>
      </c>
      <c r="F210" s="26" t="s">
        <v>3046</v>
      </c>
    </row>
    <row r="211" spans="1:6">
      <c r="A211" s="24" t="s">
        <v>2712</v>
      </c>
      <c r="B211" s="25" t="s">
        <v>32</v>
      </c>
      <c r="C211" s="25" t="s">
        <v>2605</v>
      </c>
      <c r="D211" s="26" t="s">
        <v>3047</v>
      </c>
      <c r="E211" s="26" t="s">
        <v>2310</v>
      </c>
      <c r="F211" s="26" t="s">
        <v>3048</v>
      </c>
    </row>
    <row r="212" spans="1:6">
      <c r="A212" s="24" t="s">
        <v>2781</v>
      </c>
      <c r="B212" s="25" t="s">
        <v>32</v>
      </c>
      <c r="C212" s="25" t="s">
        <v>2605</v>
      </c>
      <c r="D212" s="26" t="s">
        <v>2811</v>
      </c>
      <c r="E212" s="26" t="s">
        <v>2310</v>
      </c>
      <c r="F212" s="26" t="s">
        <v>2810</v>
      </c>
    </row>
    <row r="213" spans="1:6">
      <c r="A213" s="24" t="s">
        <v>3049</v>
      </c>
      <c r="B213" s="25" t="s">
        <v>32</v>
      </c>
      <c r="C213" s="25" t="s">
        <v>2605</v>
      </c>
      <c r="D213" s="26" t="s">
        <v>3050</v>
      </c>
      <c r="E213" s="26" t="s">
        <v>2310</v>
      </c>
      <c r="F213" s="26" t="s">
        <v>3051</v>
      </c>
    </row>
    <row r="214" spans="1:6">
      <c r="A214" s="24" t="s">
        <v>3052</v>
      </c>
      <c r="B214" s="25" t="s">
        <v>32</v>
      </c>
      <c r="C214" s="25" t="s">
        <v>2605</v>
      </c>
      <c r="D214" s="26" t="s">
        <v>3053</v>
      </c>
      <c r="E214" s="26" t="s">
        <v>2313</v>
      </c>
      <c r="F214" s="26" t="s">
        <v>3054</v>
      </c>
    </row>
    <row r="215" spans="1:6">
      <c r="A215" s="24" t="s">
        <v>3055</v>
      </c>
      <c r="B215" s="25" t="s">
        <v>32</v>
      </c>
      <c r="C215" s="25" t="s">
        <v>2605</v>
      </c>
      <c r="D215" s="26" t="s">
        <v>3056</v>
      </c>
      <c r="E215" s="26" t="s">
        <v>2310</v>
      </c>
      <c r="F215" s="26" t="s">
        <v>3057</v>
      </c>
    </row>
    <row r="216" spans="1:6">
      <c r="A216" s="24" t="s">
        <v>3058</v>
      </c>
      <c r="B216" s="25" t="s">
        <v>32</v>
      </c>
      <c r="C216" s="25" t="s">
        <v>2605</v>
      </c>
      <c r="D216" s="26" t="s">
        <v>3059</v>
      </c>
      <c r="E216" s="26" t="s">
        <v>2299</v>
      </c>
      <c r="F216" s="26" t="s">
        <v>2883</v>
      </c>
    </row>
    <row r="217" spans="1:6">
      <c r="A217" s="24" t="s">
        <v>3060</v>
      </c>
      <c r="B217" s="25" t="s">
        <v>32</v>
      </c>
      <c r="C217" s="25" t="s">
        <v>2605</v>
      </c>
      <c r="D217" s="26" t="s">
        <v>3053</v>
      </c>
      <c r="E217" s="26" t="s">
        <v>2310</v>
      </c>
      <c r="F217" s="26" t="s">
        <v>2798</v>
      </c>
    </row>
    <row r="218" spans="1:6">
      <c r="A218" s="24" t="s">
        <v>3061</v>
      </c>
      <c r="B218" s="25" t="s">
        <v>32</v>
      </c>
      <c r="C218" s="25" t="s">
        <v>2605</v>
      </c>
      <c r="D218" s="26" t="s">
        <v>3062</v>
      </c>
      <c r="E218" s="26" t="s">
        <v>2296</v>
      </c>
      <c r="F218" s="26" t="s">
        <v>2923</v>
      </c>
    </row>
    <row r="219" spans="1:6">
      <c r="A219" s="24" t="s">
        <v>3063</v>
      </c>
      <c r="B219" s="25" t="s">
        <v>32</v>
      </c>
      <c r="C219" s="25" t="s">
        <v>2605</v>
      </c>
      <c r="D219" s="26" t="s">
        <v>2692</v>
      </c>
      <c r="E219" s="26" t="s">
        <v>2297</v>
      </c>
      <c r="F219" s="26" t="s">
        <v>3064</v>
      </c>
    </row>
    <row r="220" spans="1:6">
      <c r="A220" s="24" t="s">
        <v>3065</v>
      </c>
      <c r="B220" s="25" t="s">
        <v>32</v>
      </c>
      <c r="C220" s="25" t="s">
        <v>2605</v>
      </c>
      <c r="D220" s="26" t="s">
        <v>3066</v>
      </c>
      <c r="E220" s="26" t="s">
        <v>2296</v>
      </c>
      <c r="F220" s="26" t="s">
        <v>3067</v>
      </c>
    </row>
    <row r="221" spans="1:6">
      <c r="A221" s="24" t="s">
        <v>3068</v>
      </c>
      <c r="B221" s="25" t="s">
        <v>32</v>
      </c>
      <c r="C221" s="25" t="s">
        <v>2605</v>
      </c>
      <c r="D221" s="26" t="s">
        <v>3069</v>
      </c>
      <c r="E221" s="26" t="s">
        <v>2310</v>
      </c>
      <c r="F221" s="26" t="s">
        <v>3070</v>
      </c>
    </row>
    <row r="222" spans="1:6">
      <c r="A222" s="183" t="s">
        <v>3071</v>
      </c>
      <c r="B222" s="183"/>
      <c r="C222" s="183"/>
      <c r="D222" s="183"/>
      <c r="E222" s="21" t="s">
        <v>2345</v>
      </c>
      <c r="F222" s="21" t="s">
        <v>3072</v>
      </c>
    </row>
    <row r="223" spans="1:6">
      <c r="A223" s="24" t="s">
        <v>2630</v>
      </c>
      <c r="B223" s="25" t="s">
        <v>32</v>
      </c>
      <c r="C223" s="25" t="s">
        <v>2605</v>
      </c>
      <c r="D223" s="26" t="s">
        <v>3073</v>
      </c>
      <c r="E223" s="26" t="s">
        <v>2313</v>
      </c>
      <c r="F223" s="26" t="s">
        <v>3074</v>
      </c>
    </row>
    <row r="224" spans="1:6">
      <c r="A224" s="24" t="s">
        <v>2604</v>
      </c>
      <c r="B224" s="25" t="s">
        <v>32</v>
      </c>
      <c r="C224" s="25" t="s">
        <v>2605</v>
      </c>
      <c r="D224" s="26" t="s">
        <v>2994</v>
      </c>
      <c r="E224" s="26" t="s">
        <v>2310</v>
      </c>
      <c r="F224" s="26" t="s">
        <v>2995</v>
      </c>
    </row>
    <row r="225" spans="1:6">
      <c r="A225" s="24" t="s">
        <v>2640</v>
      </c>
      <c r="B225" s="25" t="s">
        <v>32</v>
      </c>
      <c r="C225" s="25" t="s">
        <v>2605</v>
      </c>
      <c r="D225" s="26" t="s">
        <v>3075</v>
      </c>
      <c r="E225" s="26" t="s">
        <v>2310</v>
      </c>
      <c r="F225" s="26" t="s">
        <v>3076</v>
      </c>
    </row>
    <row r="226" spans="1:6">
      <c r="A226" s="24" t="s">
        <v>2784</v>
      </c>
      <c r="B226" s="25" t="s">
        <v>32</v>
      </c>
      <c r="C226" s="25" t="s">
        <v>2605</v>
      </c>
      <c r="D226" s="26" t="s">
        <v>2785</v>
      </c>
      <c r="E226" s="26" t="s">
        <v>2310</v>
      </c>
      <c r="F226" s="26" t="s">
        <v>2786</v>
      </c>
    </row>
    <row r="227" spans="1:6">
      <c r="A227" s="183" t="s">
        <v>2354</v>
      </c>
      <c r="B227" s="183"/>
      <c r="C227" s="183"/>
      <c r="D227" s="183"/>
      <c r="E227" s="21" t="s">
        <v>2327</v>
      </c>
      <c r="F227" s="21" t="s">
        <v>3077</v>
      </c>
    </row>
    <row r="228" spans="1:6">
      <c r="A228" s="24" t="s">
        <v>2870</v>
      </c>
      <c r="B228" s="25" t="s">
        <v>32</v>
      </c>
      <c r="C228" s="25" t="s">
        <v>2605</v>
      </c>
      <c r="D228" s="26" t="s">
        <v>3078</v>
      </c>
      <c r="E228" s="26" t="s">
        <v>2313</v>
      </c>
      <c r="F228" s="26" t="s">
        <v>3079</v>
      </c>
    </row>
    <row r="229" spans="1:6">
      <c r="A229" s="24" t="s">
        <v>2939</v>
      </c>
      <c r="B229" s="25" t="s">
        <v>32</v>
      </c>
      <c r="C229" s="25" t="s">
        <v>2605</v>
      </c>
      <c r="D229" s="26" t="s">
        <v>2665</v>
      </c>
      <c r="E229" s="26" t="s">
        <v>2310</v>
      </c>
      <c r="F229" s="26" t="s">
        <v>2923</v>
      </c>
    </row>
    <row r="230" spans="1:6">
      <c r="A230" s="24" t="s">
        <v>2939</v>
      </c>
      <c r="B230" s="25" t="s">
        <v>32</v>
      </c>
      <c r="C230" s="25" t="s">
        <v>2605</v>
      </c>
      <c r="D230" s="26" t="s">
        <v>2631</v>
      </c>
      <c r="E230" s="26" t="s">
        <v>2310</v>
      </c>
      <c r="F230" s="26" t="s">
        <v>2632</v>
      </c>
    </row>
    <row r="231" spans="1:6">
      <c r="A231" s="24" t="s">
        <v>2967</v>
      </c>
      <c r="B231" s="25" t="s">
        <v>32</v>
      </c>
      <c r="C231" s="25" t="s">
        <v>2605</v>
      </c>
      <c r="D231" s="26" t="s">
        <v>3080</v>
      </c>
      <c r="E231" s="26" t="s">
        <v>2310</v>
      </c>
      <c r="F231" s="26" t="s">
        <v>3081</v>
      </c>
    </row>
    <row r="232" spans="1:6">
      <c r="A232" s="24" t="s">
        <v>3082</v>
      </c>
      <c r="B232" s="25" t="s">
        <v>32</v>
      </c>
      <c r="C232" s="25" t="s">
        <v>2605</v>
      </c>
      <c r="D232" s="26" t="s">
        <v>3083</v>
      </c>
      <c r="E232" s="26" t="s">
        <v>2310</v>
      </c>
      <c r="F232" s="26" t="s">
        <v>3084</v>
      </c>
    </row>
    <row r="233" spans="1:6">
      <c r="A233" s="24" t="s">
        <v>3085</v>
      </c>
      <c r="B233" s="25" t="s">
        <v>32</v>
      </c>
      <c r="C233" s="25" t="s">
        <v>2605</v>
      </c>
      <c r="D233" s="26" t="s">
        <v>3086</v>
      </c>
      <c r="E233" s="26" t="s">
        <v>2297</v>
      </c>
      <c r="F233" s="26" t="s">
        <v>3087</v>
      </c>
    </row>
    <row r="234" spans="1:6">
      <c r="A234" s="24" t="s">
        <v>3088</v>
      </c>
      <c r="B234" s="25" t="s">
        <v>32</v>
      </c>
      <c r="C234" s="25" t="s">
        <v>2605</v>
      </c>
      <c r="D234" s="26" t="s">
        <v>2974</v>
      </c>
      <c r="E234" s="26" t="s">
        <v>2310</v>
      </c>
      <c r="F234" s="26" t="s">
        <v>2975</v>
      </c>
    </row>
    <row r="235" spans="1:6">
      <c r="A235" s="183" t="s">
        <v>2359</v>
      </c>
      <c r="B235" s="183"/>
      <c r="C235" s="183"/>
      <c r="D235" s="183"/>
      <c r="E235" s="21" t="s">
        <v>3089</v>
      </c>
      <c r="F235" s="21" t="s">
        <v>3090</v>
      </c>
    </row>
    <row r="236" spans="1:6">
      <c r="A236" s="183" t="s">
        <v>3091</v>
      </c>
      <c r="B236" s="183"/>
      <c r="C236" s="183"/>
      <c r="D236" s="183"/>
      <c r="E236" s="21" t="s">
        <v>3092</v>
      </c>
      <c r="F236" s="21" t="s">
        <v>3093</v>
      </c>
    </row>
    <row r="237" spans="1:6">
      <c r="A237" s="24" t="s">
        <v>2621</v>
      </c>
      <c r="B237" s="25" t="s">
        <v>32</v>
      </c>
      <c r="C237" s="25" t="s">
        <v>2605</v>
      </c>
      <c r="D237" s="26" t="s">
        <v>3053</v>
      </c>
      <c r="E237" s="26" t="s">
        <v>2310</v>
      </c>
      <c r="F237" s="26" t="s">
        <v>2798</v>
      </c>
    </row>
    <row r="238" spans="1:6">
      <c r="A238" s="24" t="s">
        <v>2624</v>
      </c>
      <c r="B238" s="25" t="s">
        <v>32</v>
      </c>
      <c r="C238" s="25" t="s">
        <v>2605</v>
      </c>
      <c r="D238" s="26" t="s">
        <v>3094</v>
      </c>
      <c r="E238" s="26" t="s">
        <v>2296</v>
      </c>
      <c r="F238" s="26" t="s">
        <v>3095</v>
      </c>
    </row>
    <row r="239" spans="1:6">
      <c r="A239" s="24" t="s">
        <v>2627</v>
      </c>
      <c r="B239" s="25" t="s">
        <v>32</v>
      </c>
      <c r="C239" s="25" t="s">
        <v>2605</v>
      </c>
      <c r="D239" s="26" t="s">
        <v>3096</v>
      </c>
      <c r="E239" s="26" t="s">
        <v>2379</v>
      </c>
      <c r="F239" s="26" t="s">
        <v>3097</v>
      </c>
    </row>
    <row r="240" spans="1:6">
      <c r="A240" s="24" t="s">
        <v>2630</v>
      </c>
      <c r="B240" s="25" t="s">
        <v>32</v>
      </c>
      <c r="C240" s="25" t="s">
        <v>2605</v>
      </c>
      <c r="D240" s="26" t="s">
        <v>3098</v>
      </c>
      <c r="E240" s="26" t="s">
        <v>2296</v>
      </c>
      <c r="F240" s="26" t="s">
        <v>3099</v>
      </c>
    </row>
    <row r="241" spans="1:6">
      <c r="A241" s="24" t="s">
        <v>2604</v>
      </c>
      <c r="B241" s="25" t="s">
        <v>32</v>
      </c>
      <c r="C241" s="25" t="s">
        <v>2605</v>
      </c>
      <c r="D241" s="26" t="s">
        <v>2994</v>
      </c>
      <c r="E241" s="26" t="s">
        <v>2310</v>
      </c>
      <c r="F241" s="26" t="s">
        <v>2995</v>
      </c>
    </row>
    <row r="242" spans="1:6">
      <c r="A242" s="24" t="s">
        <v>2637</v>
      </c>
      <c r="B242" s="25" t="s">
        <v>32</v>
      </c>
      <c r="C242" s="25" t="s">
        <v>2605</v>
      </c>
      <c r="D242" s="26" t="s">
        <v>3100</v>
      </c>
      <c r="E242" s="26" t="s">
        <v>2300</v>
      </c>
      <c r="F242" s="26" t="s">
        <v>3101</v>
      </c>
    </row>
    <row r="243" spans="1:6">
      <c r="A243" s="24" t="s">
        <v>2640</v>
      </c>
      <c r="B243" s="25" t="s">
        <v>32</v>
      </c>
      <c r="C243" s="25" t="s">
        <v>2605</v>
      </c>
      <c r="D243" s="26" t="s">
        <v>3102</v>
      </c>
      <c r="E243" s="26" t="s">
        <v>2310</v>
      </c>
      <c r="F243" s="26" t="s">
        <v>3103</v>
      </c>
    </row>
    <row r="244" spans="1:6">
      <c r="A244" s="24" t="s">
        <v>2643</v>
      </c>
      <c r="B244" s="25" t="s">
        <v>32</v>
      </c>
      <c r="C244" s="25" t="s">
        <v>2605</v>
      </c>
      <c r="D244" s="26" t="s">
        <v>3104</v>
      </c>
      <c r="E244" s="26" t="s">
        <v>2310</v>
      </c>
      <c r="F244" s="26" t="s">
        <v>3105</v>
      </c>
    </row>
    <row r="245" spans="1:6">
      <c r="A245" s="24" t="s">
        <v>2646</v>
      </c>
      <c r="B245" s="25" t="s">
        <v>32</v>
      </c>
      <c r="C245" s="25" t="s">
        <v>2605</v>
      </c>
      <c r="D245" s="26" t="s">
        <v>3106</v>
      </c>
      <c r="E245" s="26" t="s">
        <v>2302</v>
      </c>
      <c r="F245" s="26" t="s">
        <v>3107</v>
      </c>
    </row>
    <row r="246" spans="1:6">
      <c r="A246" s="24" t="s">
        <v>2646</v>
      </c>
      <c r="B246" s="25" t="s">
        <v>32</v>
      </c>
      <c r="C246" s="25" t="s">
        <v>2605</v>
      </c>
      <c r="D246" s="26" t="s">
        <v>18</v>
      </c>
      <c r="E246" s="26" t="s">
        <v>2313</v>
      </c>
      <c r="F246" s="26" t="s">
        <v>2819</v>
      </c>
    </row>
    <row r="247" spans="1:6">
      <c r="A247" s="24" t="s">
        <v>2655</v>
      </c>
      <c r="B247" s="25" t="s">
        <v>32</v>
      </c>
      <c r="C247" s="25" t="s">
        <v>2605</v>
      </c>
      <c r="D247" s="26" t="s">
        <v>3108</v>
      </c>
      <c r="E247" s="26" t="s">
        <v>2310</v>
      </c>
      <c r="F247" s="26" t="s">
        <v>2773</v>
      </c>
    </row>
    <row r="248" spans="1:6">
      <c r="A248" s="24" t="s">
        <v>2664</v>
      </c>
      <c r="B248" s="25" t="s">
        <v>32</v>
      </c>
      <c r="C248" s="25" t="s">
        <v>2605</v>
      </c>
      <c r="D248" s="26" t="s">
        <v>2854</v>
      </c>
      <c r="E248" s="26" t="s">
        <v>2313</v>
      </c>
      <c r="F248" s="26" t="s">
        <v>3109</v>
      </c>
    </row>
    <row r="249" spans="1:6">
      <c r="A249" s="24" t="s">
        <v>2670</v>
      </c>
      <c r="B249" s="25" t="s">
        <v>32</v>
      </c>
      <c r="C249" s="25" t="s">
        <v>2605</v>
      </c>
      <c r="D249" s="26" t="s">
        <v>3110</v>
      </c>
      <c r="E249" s="26" t="s">
        <v>2296</v>
      </c>
      <c r="F249" s="26" t="s">
        <v>3111</v>
      </c>
    </row>
    <row r="250" spans="1:6">
      <c r="A250" s="24" t="s">
        <v>2673</v>
      </c>
      <c r="B250" s="25" t="s">
        <v>32</v>
      </c>
      <c r="C250" s="25" t="s">
        <v>2605</v>
      </c>
      <c r="D250" s="26" t="s">
        <v>2974</v>
      </c>
      <c r="E250" s="26" t="s">
        <v>2310</v>
      </c>
      <c r="F250" s="26" t="s">
        <v>2975</v>
      </c>
    </row>
    <row r="251" spans="1:6">
      <c r="A251" s="24" t="s">
        <v>3112</v>
      </c>
      <c r="B251" s="25" t="s">
        <v>32</v>
      </c>
      <c r="C251" s="25" t="s">
        <v>2605</v>
      </c>
      <c r="D251" s="26" t="s">
        <v>3024</v>
      </c>
      <c r="E251" s="26" t="s">
        <v>2310</v>
      </c>
      <c r="F251" s="26" t="s">
        <v>3025</v>
      </c>
    </row>
    <row r="252" spans="1:6">
      <c r="A252" s="24" t="s">
        <v>3112</v>
      </c>
      <c r="B252" s="25" t="s">
        <v>32</v>
      </c>
      <c r="C252" s="25" t="s">
        <v>2605</v>
      </c>
      <c r="D252" s="26" t="s">
        <v>2737</v>
      </c>
      <c r="E252" s="26" t="s">
        <v>2313</v>
      </c>
      <c r="F252" s="26" t="s">
        <v>3113</v>
      </c>
    </row>
    <row r="253" spans="1:6">
      <c r="A253" s="24" t="s">
        <v>2676</v>
      </c>
      <c r="B253" s="25" t="s">
        <v>32</v>
      </c>
      <c r="C253" s="25" t="s">
        <v>2605</v>
      </c>
      <c r="D253" s="26" t="s">
        <v>2692</v>
      </c>
      <c r="E253" s="26" t="s">
        <v>2299</v>
      </c>
      <c r="F253" s="26" t="s">
        <v>2717</v>
      </c>
    </row>
    <row r="254" spans="1:6">
      <c r="A254" s="24" t="s">
        <v>2682</v>
      </c>
      <c r="B254" s="25" t="s">
        <v>32</v>
      </c>
      <c r="C254" s="25" t="s">
        <v>2605</v>
      </c>
      <c r="D254" s="26" t="s">
        <v>3114</v>
      </c>
      <c r="E254" s="26" t="s">
        <v>2313</v>
      </c>
      <c r="F254" s="26" t="s">
        <v>3115</v>
      </c>
    </row>
    <row r="255" spans="1:6">
      <c r="A255" s="24" t="s">
        <v>2784</v>
      </c>
      <c r="B255" s="25" t="s">
        <v>32</v>
      </c>
      <c r="C255" s="25" t="s">
        <v>2605</v>
      </c>
      <c r="D255" s="26" t="s">
        <v>2785</v>
      </c>
      <c r="E255" s="26" t="s">
        <v>2310</v>
      </c>
      <c r="F255" s="26" t="s">
        <v>2786</v>
      </c>
    </row>
    <row r="256" spans="1:6">
      <c r="A256" s="24" t="s">
        <v>2784</v>
      </c>
      <c r="B256" s="25" t="s">
        <v>32</v>
      </c>
      <c r="C256" s="25" t="s">
        <v>2605</v>
      </c>
      <c r="D256" s="26" t="s">
        <v>2789</v>
      </c>
      <c r="E256" s="26" t="s">
        <v>2310</v>
      </c>
      <c r="F256" s="26" t="s">
        <v>3116</v>
      </c>
    </row>
    <row r="257" spans="1:6">
      <c r="A257" s="24" t="s">
        <v>2875</v>
      </c>
      <c r="B257" s="25" t="s">
        <v>32</v>
      </c>
      <c r="C257" s="25" t="s">
        <v>2605</v>
      </c>
      <c r="D257" s="26" t="s">
        <v>3117</v>
      </c>
      <c r="E257" s="26" t="s">
        <v>2313</v>
      </c>
      <c r="F257" s="26" t="s">
        <v>3118</v>
      </c>
    </row>
    <row r="258" spans="1:6">
      <c r="A258" s="24" t="s">
        <v>3119</v>
      </c>
      <c r="B258" s="25" t="s">
        <v>32</v>
      </c>
      <c r="C258" s="25" t="s">
        <v>2605</v>
      </c>
      <c r="D258" s="26" t="s">
        <v>2692</v>
      </c>
      <c r="E258" s="26" t="s">
        <v>2310</v>
      </c>
      <c r="F258" s="26" t="s">
        <v>2693</v>
      </c>
    </row>
    <row r="259" spans="1:6">
      <c r="A259" s="24" t="s">
        <v>2998</v>
      </c>
      <c r="B259" s="25" t="s">
        <v>32</v>
      </c>
      <c r="C259" s="25" t="s">
        <v>2605</v>
      </c>
      <c r="D259" s="26" t="s">
        <v>2999</v>
      </c>
      <c r="E259" s="26" t="s">
        <v>2310</v>
      </c>
      <c r="F259" s="26" t="s">
        <v>3000</v>
      </c>
    </row>
    <row r="260" spans="1:6">
      <c r="A260" s="24" t="s">
        <v>2797</v>
      </c>
      <c r="B260" s="25" t="s">
        <v>32</v>
      </c>
      <c r="C260" s="25" t="s">
        <v>2605</v>
      </c>
      <c r="D260" s="26" t="s">
        <v>3120</v>
      </c>
      <c r="E260" s="26" t="s">
        <v>2297</v>
      </c>
      <c r="F260" s="26" t="s">
        <v>3121</v>
      </c>
    </row>
    <row r="261" spans="1:6">
      <c r="A261" s="24" t="s">
        <v>3008</v>
      </c>
      <c r="B261" s="25" t="s">
        <v>32</v>
      </c>
      <c r="C261" s="25" t="s">
        <v>2605</v>
      </c>
      <c r="D261" s="26" t="s">
        <v>3009</v>
      </c>
      <c r="E261" s="26" t="s">
        <v>2313</v>
      </c>
      <c r="F261" s="26" t="s">
        <v>3010</v>
      </c>
    </row>
    <row r="262" spans="1:6">
      <c r="A262" s="24" t="s">
        <v>2981</v>
      </c>
      <c r="B262" s="25" t="s">
        <v>32</v>
      </c>
      <c r="C262" s="25" t="s">
        <v>2605</v>
      </c>
      <c r="D262" s="26" t="s">
        <v>2974</v>
      </c>
      <c r="E262" s="26" t="s">
        <v>2310</v>
      </c>
      <c r="F262" s="26" t="s">
        <v>2975</v>
      </c>
    </row>
    <row r="263" spans="1:6">
      <c r="A263" s="24" t="s">
        <v>2982</v>
      </c>
      <c r="B263" s="25" t="s">
        <v>32</v>
      </c>
      <c r="C263" s="25" t="s">
        <v>2605</v>
      </c>
      <c r="D263" s="26" t="s">
        <v>2974</v>
      </c>
      <c r="E263" s="26" t="s">
        <v>2297</v>
      </c>
      <c r="F263" s="26" t="s">
        <v>2989</v>
      </c>
    </row>
    <row r="264" spans="1:6">
      <c r="A264" s="24" t="s">
        <v>3122</v>
      </c>
      <c r="B264" s="25" t="s">
        <v>32</v>
      </c>
      <c r="C264" s="25" t="s">
        <v>2605</v>
      </c>
      <c r="D264" s="26" t="s">
        <v>2974</v>
      </c>
      <c r="E264" s="26" t="s">
        <v>2313</v>
      </c>
      <c r="F264" s="26" t="s">
        <v>3123</v>
      </c>
    </row>
    <row r="265" spans="1:6">
      <c r="A265" s="24" t="s">
        <v>3124</v>
      </c>
      <c r="B265" s="25" t="s">
        <v>32</v>
      </c>
      <c r="C265" s="25" t="s">
        <v>2605</v>
      </c>
      <c r="D265" s="26" t="s">
        <v>3125</v>
      </c>
      <c r="E265" s="26" t="s">
        <v>2340</v>
      </c>
      <c r="F265" s="26" t="s">
        <v>3126</v>
      </c>
    </row>
    <row r="266" spans="1:6">
      <c r="A266" s="24" t="s">
        <v>3127</v>
      </c>
      <c r="B266" s="25" t="s">
        <v>32</v>
      </c>
      <c r="C266" s="25" t="s">
        <v>2605</v>
      </c>
      <c r="D266" s="26" t="s">
        <v>3128</v>
      </c>
      <c r="E266" s="26" t="s">
        <v>2297</v>
      </c>
      <c r="F266" s="26" t="s">
        <v>3129</v>
      </c>
    </row>
    <row r="267" spans="1:6">
      <c r="A267" s="24" t="s">
        <v>3130</v>
      </c>
      <c r="B267" s="25" t="s">
        <v>32</v>
      </c>
      <c r="C267" s="25" t="s">
        <v>2605</v>
      </c>
      <c r="D267" s="26" t="s">
        <v>2737</v>
      </c>
      <c r="E267" s="26" t="s">
        <v>2310</v>
      </c>
      <c r="F267" s="26" t="s">
        <v>2666</v>
      </c>
    </row>
    <row r="268" spans="1:6">
      <c r="A268" s="24" t="s">
        <v>3131</v>
      </c>
      <c r="B268" s="25" t="s">
        <v>32</v>
      </c>
      <c r="C268" s="25" t="s">
        <v>2605</v>
      </c>
      <c r="D268" s="26" t="s">
        <v>3132</v>
      </c>
      <c r="E268" s="26" t="s">
        <v>2310</v>
      </c>
      <c r="F268" s="26" t="s">
        <v>2863</v>
      </c>
    </row>
    <row r="269" spans="1:6">
      <c r="A269" s="24" t="s">
        <v>3131</v>
      </c>
      <c r="B269" s="25" t="s">
        <v>32</v>
      </c>
      <c r="C269" s="25" t="s">
        <v>2605</v>
      </c>
      <c r="D269" s="26" t="s">
        <v>18</v>
      </c>
      <c r="E269" s="26" t="s">
        <v>2310</v>
      </c>
      <c r="F269" s="26" t="s">
        <v>2819</v>
      </c>
    </row>
    <row r="270" spans="1:6">
      <c r="A270" s="24" t="s">
        <v>3133</v>
      </c>
      <c r="B270" s="25" t="s">
        <v>32</v>
      </c>
      <c r="C270" s="25" t="s">
        <v>2605</v>
      </c>
      <c r="D270" s="26" t="s">
        <v>3134</v>
      </c>
      <c r="E270" s="26" t="s">
        <v>2327</v>
      </c>
      <c r="F270" s="26" t="s">
        <v>3135</v>
      </c>
    </row>
    <row r="271" spans="1:6">
      <c r="A271" s="24" t="s">
        <v>3136</v>
      </c>
      <c r="B271" s="25" t="s">
        <v>32</v>
      </c>
      <c r="C271" s="25" t="s">
        <v>2605</v>
      </c>
      <c r="D271" s="26" t="s">
        <v>3137</v>
      </c>
      <c r="E271" s="26" t="s">
        <v>2327</v>
      </c>
      <c r="F271" s="26" t="s">
        <v>3138</v>
      </c>
    </row>
    <row r="272" spans="1:6">
      <c r="A272" s="24" t="s">
        <v>3139</v>
      </c>
      <c r="B272" s="25" t="s">
        <v>32</v>
      </c>
      <c r="C272" s="25" t="s">
        <v>2605</v>
      </c>
      <c r="D272" s="26" t="s">
        <v>2953</v>
      </c>
      <c r="E272" s="26" t="s">
        <v>2299</v>
      </c>
      <c r="F272" s="26" t="s">
        <v>3140</v>
      </c>
    </row>
    <row r="273" spans="1:6">
      <c r="A273" s="24" t="s">
        <v>3141</v>
      </c>
      <c r="B273" s="25" t="s">
        <v>32</v>
      </c>
      <c r="C273" s="25" t="s">
        <v>2605</v>
      </c>
      <c r="D273" s="26" t="s">
        <v>2974</v>
      </c>
      <c r="E273" s="26" t="s">
        <v>2296</v>
      </c>
      <c r="F273" s="26" t="s">
        <v>2925</v>
      </c>
    </row>
    <row r="274" spans="1:6">
      <c r="A274" s="24" t="s">
        <v>3142</v>
      </c>
      <c r="B274" s="25" t="s">
        <v>32</v>
      </c>
      <c r="C274" s="25" t="s">
        <v>2605</v>
      </c>
      <c r="D274" s="26" t="s">
        <v>2854</v>
      </c>
      <c r="E274" s="26" t="s">
        <v>2297</v>
      </c>
      <c r="F274" s="26" t="s">
        <v>2975</v>
      </c>
    </row>
    <row r="275" spans="1:6">
      <c r="A275" s="24" t="s">
        <v>3143</v>
      </c>
      <c r="B275" s="25" t="s">
        <v>32</v>
      </c>
      <c r="C275" s="25" t="s">
        <v>2605</v>
      </c>
      <c r="D275" s="26" t="s">
        <v>3144</v>
      </c>
      <c r="E275" s="26" t="s">
        <v>2310</v>
      </c>
      <c r="F275" s="26" t="s">
        <v>3145</v>
      </c>
    </row>
    <row r="276" spans="1:6">
      <c r="A276" s="24" t="s">
        <v>3146</v>
      </c>
      <c r="B276" s="25" t="s">
        <v>32</v>
      </c>
      <c r="C276" s="25" t="s">
        <v>2605</v>
      </c>
      <c r="D276" s="26" t="s">
        <v>2665</v>
      </c>
      <c r="E276" s="26" t="s">
        <v>2297</v>
      </c>
      <c r="F276" s="26" t="s">
        <v>2666</v>
      </c>
    </row>
    <row r="277" spans="1:6">
      <c r="A277" s="24" t="s">
        <v>3049</v>
      </c>
      <c r="B277" s="25" t="s">
        <v>32</v>
      </c>
      <c r="C277" s="25" t="s">
        <v>2605</v>
      </c>
      <c r="D277" s="26" t="s">
        <v>3050</v>
      </c>
      <c r="E277" s="26" t="s">
        <v>2310</v>
      </c>
      <c r="F277" s="26" t="s">
        <v>3051</v>
      </c>
    </row>
    <row r="278" spans="1:6">
      <c r="A278" s="24" t="s">
        <v>3147</v>
      </c>
      <c r="B278" s="25" t="s">
        <v>32</v>
      </c>
      <c r="C278" s="25" t="s">
        <v>2605</v>
      </c>
      <c r="D278" s="26" t="s">
        <v>2854</v>
      </c>
      <c r="E278" s="26" t="s">
        <v>2327</v>
      </c>
      <c r="F278" s="26" t="s">
        <v>2925</v>
      </c>
    </row>
    <row r="279" spans="1:6">
      <c r="A279" s="24" t="s">
        <v>3148</v>
      </c>
      <c r="B279" s="25" t="s">
        <v>32</v>
      </c>
      <c r="C279" s="25" t="s">
        <v>2605</v>
      </c>
      <c r="D279" s="26" t="s">
        <v>2854</v>
      </c>
      <c r="E279" s="26" t="s">
        <v>2327</v>
      </c>
      <c r="F279" s="26" t="s">
        <v>2925</v>
      </c>
    </row>
    <row r="280" spans="1:6">
      <c r="A280" s="24" t="s">
        <v>3149</v>
      </c>
      <c r="B280" s="25" t="s">
        <v>32</v>
      </c>
      <c r="C280" s="25" t="s">
        <v>2605</v>
      </c>
      <c r="D280" s="26" t="s">
        <v>2854</v>
      </c>
      <c r="E280" s="26" t="s">
        <v>2327</v>
      </c>
      <c r="F280" s="26" t="s">
        <v>2925</v>
      </c>
    </row>
    <row r="281" spans="1:6">
      <c r="A281" s="24" t="s">
        <v>3150</v>
      </c>
      <c r="B281" s="25" t="s">
        <v>32</v>
      </c>
      <c r="C281" s="25" t="s">
        <v>2605</v>
      </c>
      <c r="D281" s="26" t="s">
        <v>3151</v>
      </c>
      <c r="E281" s="26" t="s">
        <v>2310</v>
      </c>
      <c r="F281" s="26" t="s">
        <v>3007</v>
      </c>
    </row>
    <row r="282" spans="1:6">
      <c r="A282" s="24" t="s">
        <v>3152</v>
      </c>
      <c r="B282" s="25" t="s">
        <v>32</v>
      </c>
      <c r="C282" s="25" t="s">
        <v>2605</v>
      </c>
      <c r="D282" s="26" t="s">
        <v>3153</v>
      </c>
      <c r="E282" s="26" t="s">
        <v>2306</v>
      </c>
      <c r="F282" s="26" t="s">
        <v>3154</v>
      </c>
    </row>
    <row r="283" spans="1:6">
      <c r="A283" s="24" t="s">
        <v>3155</v>
      </c>
      <c r="B283" s="25" t="s">
        <v>2402</v>
      </c>
      <c r="C283" s="25" t="s">
        <v>2605</v>
      </c>
      <c r="D283" s="26" t="s">
        <v>3156</v>
      </c>
      <c r="E283" s="26" t="s">
        <v>3157</v>
      </c>
      <c r="F283" s="26" t="s">
        <v>3158</v>
      </c>
    </row>
    <row r="284" spans="1:6">
      <c r="A284" s="24" t="s">
        <v>3159</v>
      </c>
      <c r="B284" s="25" t="s">
        <v>32</v>
      </c>
      <c r="C284" s="25" t="s">
        <v>2605</v>
      </c>
      <c r="D284" s="26" t="s">
        <v>3160</v>
      </c>
      <c r="E284" s="26" t="s">
        <v>2345</v>
      </c>
      <c r="F284" s="26" t="s">
        <v>3161</v>
      </c>
    </row>
    <row r="285" spans="1:6">
      <c r="A285" s="24" t="s">
        <v>3162</v>
      </c>
      <c r="B285" s="25" t="s">
        <v>32</v>
      </c>
      <c r="C285" s="25" t="s">
        <v>2605</v>
      </c>
      <c r="D285" s="26" t="s">
        <v>3163</v>
      </c>
      <c r="E285" s="26" t="s">
        <v>2297</v>
      </c>
      <c r="F285" s="26" t="s">
        <v>3164</v>
      </c>
    </row>
    <row r="286" spans="1:6">
      <c r="A286" s="24" t="s">
        <v>3165</v>
      </c>
      <c r="B286" s="25" t="s">
        <v>32</v>
      </c>
      <c r="C286" s="25" t="s">
        <v>2605</v>
      </c>
      <c r="D286" s="26" t="s">
        <v>3166</v>
      </c>
      <c r="E286" s="26" t="s">
        <v>2345</v>
      </c>
      <c r="F286" s="26" t="s">
        <v>3167</v>
      </c>
    </row>
    <row r="287" spans="1:6">
      <c r="A287" s="24" t="s">
        <v>3168</v>
      </c>
      <c r="B287" s="25" t="s">
        <v>32</v>
      </c>
      <c r="C287" s="25" t="s">
        <v>2605</v>
      </c>
      <c r="D287" s="26" t="s">
        <v>3169</v>
      </c>
      <c r="E287" s="26" t="s">
        <v>2297</v>
      </c>
      <c r="F287" s="26" t="s">
        <v>3170</v>
      </c>
    </row>
    <row r="288" spans="1:6">
      <c r="A288" s="24" t="s">
        <v>3171</v>
      </c>
      <c r="B288" s="25" t="s">
        <v>32</v>
      </c>
      <c r="C288" s="25" t="s">
        <v>2605</v>
      </c>
      <c r="D288" s="26" t="s">
        <v>2974</v>
      </c>
      <c r="E288" s="26" t="s">
        <v>2315</v>
      </c>
      <c r="F288" s="26" t="s">
        <v>3172</v>
      </c>
    </row>
    <row r="289" spans="1:6">
      <c r="A289" s="24" t="s">
        <v>3173</v>
      </c>
      <c r="B289" s="25" t="s">
        <v>32</v>
      </c>
      <c r="C289" s="25" t="s">
        <v>2605</v>
      </c>
      <c r="D289" s="26" t="s">
        <v>2811</v>
      </c>
      <c r="E289" s="26" t="s">
        <v>2310</v>
      </c>
      <c r="F289" s="26" t="s">
        <v>2810</v>
      </c>
    </row>
    <row r="290" spans="1:6">
      <c r="A290" s="24" t="s">
        <v>3174</v>
      </c>
      <c r="B290" s="25" t="s">
        <v>2808</v>
      </c>
      <c r="C290" s="25" t="s">
        <v>2605</v>
      </c>
      <c r="D290" s="26" t="s">
        <v>2811</v>
      </c>
      <c r="E290" s="26" t="s">
        <v>2310</v>
      </c>
      <c r="F290" s="26" t="s">
        <v>2810</v>
      </c>
    </row>
    <row r="291" spans="1:6">
      <c r="A291" s="24" t="s">
        <v>3175</v>
      </c>
      <c r="B291" s="25" t="s">
        <v>2808</v>
      </c>
      <c r="C291" s="25" t="s">
        <v>2605</v>
      </c>
      <c r="D291" s="26" t="s">
        <v>2811</v>
      </c>
      <c r="E291" s="26" t="s">
        <v>2310</v>
      </c>
      <c r="F291" s="26" t="s">
        <v>2810</v>
      </c>
    </row>
    <row r="292" spans="1:6">
      <c r="A292" s="24" t="s">
        <v>3176</v>
      </c>
      <c r="B292" s="25" t="s">
        <v>2808</v>
      </c>
      <c r="C292" s="25" t="s">
        <v>2605</v>
      </c>
      <c r="D292" s="26" t="s">
        <v>2811</v>
      </c>
      <c r="E292" s="26" t="s">
        <v>2310</v>
      </c>
      <c r="F292" s="26" t="s">
        <v>2810</v>
      </c>
    </row>
    <row r="293" spans="1:6">
      <c r="A293" s="24" t="s">
        <v>3177</v>
      </c>
      <c r="B293" s="25" t="s">
        <v>2808</v>
      </c>
      <c r="C293" s="25" t="s">
        <v>2605</v>
      </c>
      <c r="D293" s="26" t="s">
        <v>2811</v>
      </c>
      <c r="E293" s="26" t="s">
        <v>2310</v>
      </c>
      <c r="F293" s="26" t="s">
        <v>2810</v>
      </c>
    </row>
    <row r="294" spans="1:6">
      <c r="A294" s="24" t="s">
        <v>3178</v>
      </c>
      <c r="B294" s="25" t="s">
        <v>2808</v>
      </c>
      <c r="C294" s="25" t="s">
        <v>2605</v>
      </c>
      <c r="D294" s="26" t="s">
        <v>2811</v>
      </c>
      <c r="E294" s="26" t="s">
        <v>2310</v>
      </c>
      <c r="F294" s="26" t="s">
        <v>2810</v>
      </c>
    </row>
    <row r="295" spans="1:6">
      <c r="A295" s="24" t="s">
        <v>3179</v>
      </c>
      <c r="B295" s="25" t="s">
        <v>2808</v>
      </c>
      <c r="C295" s="25" t="s">
        <v>2605</v>
      </c>
      <c r="D295" s="26" t="s">
        <v>2811</v>
      </c>
      <c r="E295" s="26" t="s">
        <v>2310</v>
      </c>
      <c r="F295" s="26" t="s">
        <v>2810</v>
      </c>
    </row>
    <row r="296" spans="1:6">
      <c r="A296" s="24" t="s">
        <v>3180</v>
      </c>
      <c r="B296" s="25" t="s">
        <v>2808</v>
      </c>
      <c r="C296" s="25" t="s">
        <v>2605</v>
      </c>
      <c r="D296" s="26" t="s">
        <v>2811</v>
      </c>
      <c r="E296" s="26" t="s">
        <v>2310</v>
      </c>
      <c r="F296" s="26" t="s">
        <v>2810</v>
      </c>
    </row>
    <row r="297" spans="1:6">
      <c r="A297" s="24" t="s">
        <v>3181</v>
      </c>
      <c r="B297" s="25" t="s">
        <v>2808</v>
      </c>
      <c r="C297" s="25" t="s">
        <v>2605</v>
      </c>
      <c r="D297" s="26" t="s">
        <v>2811</v>
      </c>
      <c r="E297" s="26" t="s">
        <v>2310</v>
      </c>
      <c r="F297" s="26" t="s">
        <v>2810</v>
      </c>
    </row>
    <row r="298" spans="1:6">
      <c r="A298" s="24" t="s">
        <v>3182</v>
      </c>
      <c r="B298" s="25" t="s">
        <v>2808</v>
      </c>
      <c r="C298" s="25" t="s">
        <v>2605</v>
      </c>
      <c r="D298" s="26" t="s">
        <v>2811</v>
      </c>
      <c r="E298" s="26" t="s">
        <v>2310</v>
      </c>
      <c r="F298" s="26" t="s">
        <v>2810</v>
      </c>
    </row>
    <row r="299" spans="1:6">
      <c r="A299" s="24" t="s">
        <v>3183</v>
      </c>
      <c r="B299" s="25" t="s">
        <v>32</v>
      </c>
      <c r="C299" s="25" t="s">
        <v>2605</v>
      </c>
      <c r="D299" s="26" t="s">
        <v>2811</v>
      </c>
      <c r="E299" s="26" t="s">
        <v>2310</v>
      </c>
      <c r="F299" s="26" t="s">
        <v>2810</v>
      </c>
    </row>
    <row r="300" spans="1:6">
      <c r="A300" s="24" t="s">
        <v>3184</v>
      </c>
      <c r="B300" s="25" t="s">
        <v>2808</v>
      </c>
      <c r="C300" s="25" t="s">
        <v>2605</v>
      </c>
      <c r="D300" s="26" t="s">
        <v>2811</v>
      </c>
      <c r="E300" s="26" t="s">
        <v>2310</v>
      </c>
      <c r="F300" s="26" t="s">
        <v>2810</v>
      </c>
    </row>
    <row r="301" spans="1:6">
      <c r="A301" s="24" t="s">
        <v>3185</v>
      </c>
      <c r="B301" s="25" t="s">
        <v>2808</v>
      </c>
      <c r="C301" s="25" t="s">
        <v>2605</v>
      </c>
      <c r="D301" s="26" t="s">
        <v>2811</v>
      </c>
      <c r="E301" s="26" t="s">
        <v>2310</v>
      </c>
      <c r="F301" s="26" t="s">
        <v>2810</v>
      </c>
    </row>
    <row r="302" spans="1:6">
      <c r="A302" s="24" t="s">
        <v>3186</v>
      </c>
      <c r="B302" s="25" t="s">
        <v>2808</v>
      </c>
      <c r="C302" s="25" t="s">
        <v>2605</v>
      </c>
      <c r="D302" s="26" t="s">
        <v>2811</v>
      </c>
      <c r="E302" s="26" t="s">
        <v>2310</v>
      </c>
      <c r="F302" s="26" t="s">
        <v>2810</v>
      </c>
    </row>
    <row r="303" spans="1:6">
      <c r="A303" s="24" t="s">
        <v>3187</v>
      </c>
      <c r="B303" s="25" t="s">
        <v>32</v>
      </c>
      <c r="C303" s="25" t="s">
        <v>2605</v>
      </c>
      <c r="D303" s="26" t="s">
        <v>2974</v>
      </c>
      <c r="E303" s="26" t="s">
        <v>2297</v>
      </c>
      <c r="F303" s="26" t="s">
        <v>2989</v>
      </c>
    </row>
    <row r="304" spans="1:6">
      <c r="A304" s="24" t="s">
        <v>3052</v>
      </c>
      <c r="B304" s="25" t="s">
        <v>32</v>
      </c>
      <c r="C304" s="25" t="s">
        <v>2605</v>
      </c>
      <c r="D304" s="26" t="s">
        <v>2974</v>
      </c>
      <c r="E304" s="26" t="s">
        <v>2313</v>
      </c>
      <c r="F304" s="26" t="s">
        <v>3123</v>
      </c>
    </row>
    <row r="305" spans="1:6">
      <c r="A305" s="24" t="s">
        <v>3188</v>
      </c>
      <c r="B305" s="25" t="s">
        <v>32</v>
      </c>
      <c r="C305" s="25" t="s">
        <v>2605</v>
      </c>
      <c r="D305" s="26" t="s">
        <v>18</v>
      </c>
      <c r="E305" s="26" t="s">
        <v>2327</v>
      </c>
      <c r="F305" s="26" t="s">
        <v>2819</v>
      </c>
    </row>
    <row r="306" spans="1:6">
      <c r="A306" s="24" t="s">
        <v>3189</v>
      </c>
      <c r="B306" s="25" t="s">
        <v>32</v>
      </c>
      <c r="C306" s="25" t="s">
        <v>2605</v>
      </c>
      <c r="D306" s="26" t="s">
        <v>18</v>
      </c>
      <c r="E306" s="26" t="s">
        <v>2297</v>
      </c>
      <c r="F306" s="26" t="s">
        <v>2819</v>
      </c>
    </row>
    <row r="307" spans="1:6">
      <c r="A307" s="24" t="s">
        <v>3190</v>
      </c>
      <c r="B307" s="25" t="s">
        <v>32</v>
      </c>
      <c r="C307" s="25" t="s">
        <v>2605</v>
      </c>
      <c r="D307" s="26" t="s">
        <v>3191</v>
      </c>
      <c r="E307" s="26" t="s">
        <v>2296</v>
      </c>
      <c r="F307" s="26" t="s">
        <v>3192</v>
      </c>
    </row>
    <row r="308" spans="1:6">
      <c r="A308" s="24" t="s">
        <v>3193</v>
      </c>
      <c r="B308" s="25" t="s">
        <v>32</v>
      </c>
      <c r="C308" s="25" t="s">
        <v>2605</v>
      </c>
      <c r="D308" s="26" t="s">
        <v>3194</v>
      </c>
      <c r="E308" s="26" t="s">
        <v>2313</v>
      </c>
      <c r="F308" s="26" t="s">
        <v>3195</v>
      </c>
    </row>
    <row r="309" spans="1:6">
      <c r="A309" s="24" t="s">
        <v>3196</v>
      </c>
      <c r="B309" s="25" t="s">
        <v>32</v>
      </c>
      <c r="C309" s="25" t="s">
        <v>2605</v>
      </c>
      <c r="D309" s="26" t="s">
        <v>2811</v>
      </c>
      <c r="E309" s="26" t="s">
        <v>2295</v>
      </c>
      <c r="F309" s="26" t="s">
        <v>3197</v>
      </c>
    </row>
    <row r="310" spans="1:6">
      <c r="A310" s="24" t="s">
        <v>3198</v>
      </c>
      <c r="B310" s="25" t="s">
        <v>32</v>
      </c>
      <c r="C310" s="25" t="s">
        <v>2605</v>
      </c>
      <c r="D310" s="26" t="s">
        <v>2841</v>
      </c>
      <c r="E310" s="26" t="s">
        <v>2297</v>
      </c>
      <c r="F310" s="26" t="s">
        <v>2817</v>
      </c>
    </row>
    <row r="311" spans="1:6">
      <c r="A311" s="24" t="s">
        <v>3199</v>
      </c>
      <c r="B311" s="25" t="s">
        <v>32</v>
      </c>
      <c r="C311" s="25" t="s">
        <v>2605</v>
      </c>
      <c r="D311" s="26" t="s">
        <v>2809</v>
      </c>
      <c r="E311" s="26" t="s">
        <v>2297</v>
      </c>
      <c r="F311" s="26" t="s">
        <v>2810</v>
      </c>
    </row>
    <row r="312" spans="1:6">
      <c r="A312" s="24" t="s">
        <v>3200</v>
      </c>
      <c r="B312" s="25" t="s">
        <v>32</v>
      </c>
      <c r="C312" s="25" t="s">
        <v>2605</v>
      </c>
      <c r="D312" s="26" t="s">
        <v>2809</v>
      </c>
      <c r="E312" s="26" t="s">
        <v>2297</v>
      </c>
      <c r="F312" s="26" t="s">
        <v>2810</v>
      </c>
    </row>
    <row r="313" spans="1:6">
      <c r="A313" s="24" t="s">
        <v>2827</v>
      </c>
      <c r="B313" s="25" t="s">
        <v>32</v>
      </c>
      <c r="C313" s="25" t="s">
        <v>2605</v>
      </c>
      <c r="D313" s="26" t="s">
        <v>2828</v>
      </c>
      <c r="E313" s="26" t="s">
        <v>2310</v>
      </c>
      <c r="F313" s="26" t="s">
        <v>2829</v>
      </c>
    </row>
    <row r="314" spans="1:6">
      <c r="A314" s="24" t="s">
        <v>2830</v>
      </c>
      <c r="B314" s="25" t="s">
        <v>32</v>
      </c>
      <c r="C314" s="25" t="s">
        <v>2605</v>
      </c>
      <c r="D314" s="26" t="s">
        <v>2831</v>
      </c>
      <c r="E314" s="26" t="s">
        <v>2299</v>
      </c>
      <c r="F314" s="26" t="s">
        <v>2832</v>
      </c>
    </row>
    <row r="315" spans="1:6">
      <c r="A315" s="24" t="s">
        <v>2833</v>
      </c>
      <c r="B315" s="25" t="s">
        <v>32</v>
      </c>
      <c r="C315" s="25" t="s">
        <v>2605</v>
      </c>
      <c r="D315" s="26" t="s">
        <v>2787</v>
      </c>
      <c r="E315" s="26" t="s">
        <v>2315</v>
      </c>
      <c r="F315" s="26" t="s">
        <v>3109</v>
      </c>
    </row>
    <row r="316" spans="1:6">
      <c r="A316" s="24" t="s">
        <v>2833</v>
      </c>
      <c r="B316" s="25" t="s">
        <v>32</v>
      </c>
      <c r="C316" s="25" t="s">
        <v>2605</v>
      </c>
      <c r="D316" s="26" t="s">
        <v>2834</v>
      </c>
      <c r="E316" s="26" t="s">
        <v>2315</v>
      </c>
      <c r="F316" s="26" t="s">
        <v>2819</v>
      </c>
    </row>
    <row r="317" spans="1:6">
      <c r="A317" s="183" t="s">
        <v>2361</v>
      </c>
      <c r="B317" s="183"/>
      <c r="C317" s="183"/>
      <c r="D317" s="183"/>
      <c r="E317" s="21" t="s">
        <v>3201</v>
      </c>
      <c r="F317" s="21" t="s">
        <v>3202</v>
      </c>
    </row>
    <row r="318" spans="1:6">
      <c r="A318" s="24" t="s">
        <v>2849</v>
      </c>
      <c r="B318" s="25" t="s">
        <v>32</v>
      </c>
      <c r="C318" s="25" t="s">
        <v>2605</v>
      </c>
      <c r="D318" s="26" t="s">
        <v>2850</v>
      </c>
      <c r="E318" s="26" t="s">
        <v>2310</v>
      </c>
      <c r="F318" s="26" t="s">
        <v>2888</v>
      </c>
    </row>
    <row r="319" spans="1:6">
      <c r="A319" s="24" t="s">
        <v>2621</v>
      </c>
      <c r="B319" s="25" t="s">
        <v>32</v>
      </c>
      <c r="C319" s="25" t="s">
        <v>2605</v>
      </c>
      <c r="D319" s="26" t="s">
        <v>2852</v>
      </c>
      <c r="E319" s="26" t="s">
        <v>2297</v>
      </c>
      <c r="F319" s="26" t="s">
        <v>2853</v>
      </c>
    </row>
    <row r="320" spans="1:6">
      <c r="A320" s="24" t="s">
        <v>2621</v>
      </c>
      <c r="B320" s="25" t="s">
        <v>32</v>
      </c>
      <c r="C320" s="25" t="s">
        <v>2605</v>
      </c>
      <c r="D320" s="26" t="s">
        <v>2922</v>
      </c>
      <c r="E320" s="26" t="s">
        <v>2310</v>
      </c>
      <c r="F320" s="26" t="s">
        <v>3123</v>
      </c>
    </row>
    <row r="321" spans="1:6">
      <c r="A321" s="24" t="s">
        <v>2621</v>
      </c>
      <c r="B321" s="25" t="s">
        <v>32</v>
      </c>
      <c r="C321" s="25" t="s">
        <v>2605</v>
      </c>
      <c r="D321" s="26" t="s">
        <v>18</v>
      </c>
      <c r="E321" s="26" t="s">
        <v>2296</v>
      </c>
      <c r="F321" s="26" t="s">
        <v>2819</v>
      </c>
    </row>
    <row r="322" spans="1:6">
      <c r="A322" s="24" t="s">
        <v>2621</v>
      </c>
      <c r="B322" s="25" t="s">
        <v>32</v>
      </c>
      <c r="C322" s="25" t="s">
        <v>2605</v>
      </c>
      <c r="D322" s="26" t="s">
        <v>2909</v>
      </c>
      <c r="E322" s="26" t="s">
        <v>2310</v>
      </c>
      <c r="F322" s="26" t="s">
        <v>2853</v>
      </c>
    </row>
    <row r="323" spans="1:6">
      <c r="A323" s="24" t="s">
        <v>2621</v>
      </c>
      <c r="B323" s="25" t="s">
        <v>32</v>
      </c>
      <c r="C323" s="25" t="s">
        <v>2605</v>
      </c>
      <c r="D323" s="26" t="s">
        <v>2809</v>
      </c>
      <c r="E323" s="26" t="s">
        <v>2297</v>
      </c>
      <c r="F323" s="26" t="s">
        <v>2810</v>
      </c>
    </row>
    <row r="324" spans="1:6">
      <c r="A324" s="24" t="s">
        <v>2858</v>
      </c>
      <c r="B324" s="25" t="s">
        <v>32</v>
      </c>
      <c r="C324" s="25" t="s">
        <v>2605</v>
      </c>
      <c r="D324" s="26" t="s">
        <v>2743</v>
      </c>
      <c r="E324" s="26" t="s">
        <v>2345</v>
      </c>
      <c r="F324" s="26" t="s">
        <v>2861</v>
      </c>
    </row>
    <row r="325" spans="1:6">
      <c r="A325" s="24" t="s">
        <v>2858</v>
      </c>
      <c r="B325" s="25" t="s">
        <v>32</v>
      </c>
      <c r="C325" s="25" t="s">
        <v>2605</v>
      </c>
      <c r="D325" s="26" t="s">
        <v>3203</v>
      </c>
      <c r="E325" s="26" t="s">
        <v>2297</v>
      </c>
      <c r="F325" s="26" t="s">
        <v>3204</v>
      </c>
    </row>
    <row r="326" spans="1:6">
      <c r="A326" s="24" t="s">
        <v>2862</v>
      </c>
      <c r="B326" s="25" t="s">
        <v>32</v>
      </c>
      <c r="C326" s="25" t="s">
        <v>2605</v>
      </c>
      <c r="D326" s="26" t="s">
        <v>2854</v>
      </c>
      <c r="E326" s="26" t="s">
        <v>2299</v>
      </c>
      <c r="F326" s="26" t="s">
        <v>2989</v>
      </c>
    </row>
    <row r="327" spans="1:6">
      <c r="A327" s="24" t="s">
        <v>2864</v>
      </c>
      <c r="B327" s="25" t="s">
        <v>32</v>
      </c>
      <c r="C327" s="25" t="s">
        <v>2605</v>
      </c>
      <c r="D327" s="26" t="s">
        <v>3205</v>
      </c>
      <c r="E327" s="26" t="s">
        <v>2296</v>
      </c>
      <c r="F327" s="26" t="s">
        <v>3206</v>
      </c>
    </row>
    <row r="328" spans="1:6">
      <c r="A328" s="24" t="s">
        <v>2867</v>
      </c>
      <c r="B328" s="25" t="s">
        <v>32</v>
      </c>
      <c r="C328" s="25" t="s">
        <v>2605</v>
      </c>
      <c r="D328" s="26" t="s">
        <v>3207</v>
      </c>
      <c r="E328" s="26" t="s">
        <v>2299</v>
      </c>
      <c r="F328" s="26" t="s">
        <v>3208</v>
      </c>
    </row>
    <row r="329" spans="1:6">
      <c r="A329" s="24" t="s">
        <v>2867</v>
      </c>
      <c r="B329" s="25" t="s">
        <v>32</v>
      </c>
      <c r="C329" s="25" t="s">
        <v>2605</v>
      </c>
      <c r="D329" s="26" t="s">
        <v>3209</v>
      </c>
      <c r="E329" s="26" t="s">
        <v>2313</v>
      </c>
      <c r="F329" s="26" t="s">
        <v>3210</v>
      </c>
    </row>
    <row r="330" spans="1:6">
      <c r="A330" s="24" t="s">
        <v>2870</v>
      </c>
      <c r="B330" s="25" t="s">
        <v>32</v>
      </c>
      <c r="C330" s="25" t="s">
        <v>2605</v>
      </c>
      <c r="D330" s="26" t="s">
        <v>2937</v>
      </c>
      <c r="E330" s="26" t="s">
        <v>2297</v>
      </c>
      <c r="F330" s="26" t="s">
        <v>2938</v>
      </c>
    </row>
    <row r="331" spans="1:6">
      <c r="A331" s="24" t="s">
        <v>2939</v>
      </c>
      <c r="B331" s="25" t="s">
        <v>32</v>
      </c>
      <c r="C331" s="25" t="s">
        <v>2605</v>
      </c>
      <c r="D331" s="26" t="s">
        <v>2922</v>
      </c>
      <c r="E331" s="26" t="s">
        <v>2297</v>
      </c>
      <c r="F331" s="26" t="s">
        <v>2923</v>
      </c>
    </row>
    <row r="332" spans="1:6">
      <c r="A332" s="24" t="s">
        <v>2939</v>
      </c>
      <c r="B332" s="25" t="s">
        <v>32</v>
      </c>
      <c r="C332" s="25" t="s">
        <v>2605</v>
      </c>
      <c r="D332" s="26" t="s">
        <v>2665</v>
      </c>
      <c r="E332" s="26" t="s">
        <v>2310</v>
      </c>
      <c r="F332" s="26" t="s">
        <v>2923</v>
      </c>
    </row>
    <row r="333" spans="1:6">
      <c r="A333" s="24" t="s">
        <v>2895</v>
      </c>
      <c r="B333" s="25" t="s">
        <v>32</v>
      </c>
      <c r="C333" s="25" t="s">
        <v>2605</v>
      </c>
      <c r="D333" s="26" t="s">
        <v>2896</v>
      </c>
      <c r="E333" s="26" t="s">
        <v>2310</v>
      </c>
      <c r="F333" s="26" t="s">
        <v>2842</v>
      </c>
    </row>
    <row r="334" spans="1:6">
      <c r="A334" s="24" t="s">
        <v>3211</v>
      </c>
      <c r="B334" s="25" t="s">
        <v>32</v>
      </c>
      <c r="C334" s="25" t="s">
        <v>2605</v>
      </c>
      <c r="D334" s="26" t="s">
        <v>3212</v>
      </c>
      <c r="E334" s="26" t="s">
        <v>2310</v>
      </c>
      <c r="F334" s="26" t="s">
        <v>3109</v>
      </c>
    </row>
    <row r="335" spans="1:6">
      <c r="A335" s="24" t="s">
        <v>2941</v>
      </c>
      <c r="B335" s="25" t="s">
        <v>32</v>
      </c>
      <c r="C335" s="25" t="s">
        <v>2605</v>
      </c>
      <c r="D335" s="26" t="s">
        <v>3213</v>
      </c>
      <c r="E335" s="26" t="s">
        <v>2340</v>
      </c>
      <c r="F335" s="26" t="s">
        <v>3214</v>
      </c>
    </row>
    <row r="336" spans="1:6">
      <c r="A336" s="24" t="s">
        <v>2943</v>
      </c>
      <c r="B336" s="25" t="s">
        <v>32</v>
      </c>
      <c r="C336" s="25" t="s">
        <v>2605</v>
      </c>
      <c r="D336" s="26" t="s">
        <v>3215</v>
      </c>
      <c r="E336" s="26" t="s">
        <v>2369</v>
      </c>
      <c r="F336" s="26" t="s">
        <v>3216</v>
      </c>
    </row>
    <row r="337" spans="1:6">
      <c r="A337" s="24" t="s">
        <v>2943</v>
      </c>
      <c r="B337" s="25" t="s">
        <v>32</v>
      </c>
      <c r="C337" s="25" t="s">
        <v>2605</v>
      </c>
      <c r="D337" s="26" t="s">
        <v>2974</v>
      </c>
      <c r="E337" s="26" t="s">
        <v>2296</v>
      </c>
      <c r="F337" s="26" t="s">
        <v>2925</v>
      </c>
    </row>
    <row r="338" spans="1:6">
      <c r="A338" s="24" t="s">
        <v>2946</v>
      </c>
      <c r="B338" s="25" t="s">
        <v>32</v>
      </c>
      <c r="C338" s="25" t="s">
        <v>2605</v>
      </c>
      <c r="D338" s="26" t="s">
        <v>3217</v>
      </c>
      <c r="E338" s="26" t="s">
        <v>2297</v>
      </c>
      <c r="F338" s="26" t="s">
        <v>3218</v>
      </c>
    </row>
    <row r="339" spans="1:6">
      <c r="A339" s="24" t="s">
        <v>2946</v>
      </c>
      <c r="B339" s="25" t="s">
        <v>32</v>
      </c>
      <c r="C339" s="25" t="s">
        <v>2605</v>
      </c>
      <c r="D339" s="26" t="s">
        <v>2868</v>
      </c>
      <c r="E339" s="26" t="s">
        <v>2310</v>
      </c>
      <c r="F339" s="26" t="s">
        <v>3219</v>
      </c>
    </row>
    <row r="340" spans="1:6">
      <c r="A340" s="24" t="s">
        <v>2955</v>
      </c>
      <c r="B340" s="25" t="s">
        <v>32</v>
      </c>
      <c r="C340" s="25" t="s">
        <v>2605</v>
      </c>
      <c r="D340" s="26" t="s">
        <v>2974</v>
      </c>
      <c r="E340" s="26" t="s">
        <v>2296</v>
      </c>
      <c r="F340" s="26" t="s">
        <v>2925</v>
      </c>
    </row>
    <row r="341" spans="1:6">
      <c r="A341" s="24" t="s">
        <v>2955</v>
      </c>
      <c r="B341" s="25" t="s">
        <v>32</v>
      </c>
      <c r="C341" s="25" t="s">
        <v>2605</v>
      </c>
      <c r="D341" s="26" t="s">
        <v>3220</v>
      </c>
      <c r="E341" s="26" t="s">
        <v>2327</v>
      </c>
      <c r="F341" s="26" t="s">
        <v>3221</v>
      </c>
    </row>
    <row r="342" spans="1:6">
      <c r="A342" s="24" t="s">
        <v>2961</v>
      </c>
      <c r="B342" s="25" t="s">
        <v>32</v>
      </c>
      <c r="C342" s="25" t="s">
        <v>2605</v>
      </c>
      <c r="D342" s="26" t="s">
        <v>3222</v>
      </c>
      <c r="E342" s="26" t="s">
        <v>2310</v>
      </c>
      <c r="F342" s="26" t="s">
        <v>3223</v>
      </c>
    </row>
    <row r="343" spans="1:6">
      <c r="A343" s="24" t="s">
        <v>2967</v>
      </c>
      <c r="B343" s="25" t="s">
        <v>32</v>
      </c>
      <c r="C343" s="25" t="s">
        <v>2605</v>
      </c>
      <c r="D343" s="26" t="s">
        <v>3080</v>
      </c>
      <c r="E343" s="26" t="s">
        <v>2313</v>
      </c>
      <c r="F343" s="26" t="s">
        <v>3224</v>
      </c>
    </row>
    <row r="344" spans="1:6">
      <c r="A344" s="24" t="s">
        <v>2970</v>
      </c>
      <c r="B344" s="25" t="s">
        <v>32</v>
      </c>
      <c r="C344" s="25" t="s">
        <v>2605</v>
      </c>
      <c r="D344" s="26" t="s">
        <v>2983</v>
      </c>
      <c r="E344" s="26" t="s">
        <v>2310</v>
      </c>
      <c r="F344" s="26" t="s">
        <v>2989</v>
      </c>
    </row>
    <row r="345" spans="1:6">
      <c r="A345" s="24" t="s">
        <v>2970</v>
      </c>
      <c r="B345" s="25" t="s">
        <v>32</v>
      </c>
      <c r="C345" s="25" t="s">
        <v>2605</v>
      </c>
      <c r="D345" s="26" t="s">
        <v>3225</v>
      </c>
      <c r="E345" s="26" t="s">
        <v>2313</v>
      </c>
      <c r="F345" s="26" t="s">
        <v>3226</v>
      </c>
    </row>
    <row r="346" spans="1:6">
      <c r="A346" s="24" t="s">
        <v>2973</v>
      </c>
      <c r="B346" s="25" t="s">
        <v>32</v>
      </c>
      <c r="C346" s="25" t="s">
        <v>2605</v>
      </c>
      <c r="D346" s="26" t="s">
        <v>2974</v>
      </c>
      <c r="E346" s="26" t="s">
        <v>2310</v>
      </c>
      <c r="F346" s="26" t="s">
        <v>2975</v>
      </c>
    </row>
    <row r="347" spans="1:6">
      <c r="A347" s="24" t="s">
        <v>2976</v>
      </c>
      <c r="B347" s="25" t="s">
        <v>32</v>
      </c>
      <c r="C347" s="25" t="s">
        <v>2605</v>
      </c>
      <c r="D347" s="26" t="s">
        <v>2974</v>
      </c>
      <c r="E347" s="26" t="s">
        <v>2296</v>
      </c>
      <c r="F347" s="26" t="s">
        <v>2925</v>
      </c>
    </row>
    <row r="348" spans="1:6">
      <c r="A348" s="24" t="s">
        <v>3082</v>
      </c>
      <c r="B348" s="25" t="s">
        <v>32</v>
      </c>
      <c r="C348" s="25" t="s">
        <v>2605</v>
      </c>
      <c r="D348" s="26" t="s">
        <v>3227</v>
      </c>
      <c r="E348" s="26" t="s">
        <v>2310</v>
      </c>
      <c r="F348" s="26" t="s">
        <v>3228</v>
      </c>
    </row>
    <row r="349" spans="1:6">
      <c r="A349" s="24" t="s">
        <v>2982</v>
      </c>
      <c r="B349" s="25" t="s">
        <v>32</v>
      </c>
      <c r="C349" s="25" t="s">
        <v>2605</v>
      </c>
      <c r="D349" s="26" t="s">
        <v>2983</v>
      </c>
      <c r="E349" s="26" t="s">
        <v>2340</v>
      </c>
      <c r="F349" s="26" t="s">
        <v>3229</v>
      </c>
    </row>
    <row r="350" spans="1:6">
      <c r="A350" s="24" t="s">
        <v>2982</v>
      </c>
      <c r="B350" s="25" t="s">
        <v>32</v>
      </c>
      <c r="C350" s="25" t="s">
        <v>2605</v>
      </c>
      <c r="D350" s="26" t="s">
        <v>3230</v>
      </c>
      <c r="E350" s="26" t="s">
        <v>2299</v>
      </c>
      <c r="F350" s="26" t="s">
        <v>3231</v>
      </c>
    </row>
    <row r="351" spans="1:6">
      <c r="A351" s="24" t="s">
        <v>2982</v>
      </c>
      <c r="B351" s="25" t="s">
        <v>32</v>
      </c>
      <c r="C351" s="25" t="s">
        <v>2605</v>
      </c>
      <c r="D351" s="26" t="s">
        <v>18</v>
      </c>
      <c r="E351" s="26" t="s">
        <v>2310</v>
      </c>
      <c r="F351" s="26" t="s">
        <v>2819</v>
      </c>
    </row>
    <row r="352" spans="1:6">
      <c r="A352" s="24" t="s">
        <v>3232</v>
      </c>
      <c r="B352" s="25" t="s">
        <v>32</v>
      </c>
      <c r="C352" s="25" t="s">
        <v>2605</v>
      </c>
      <c r="D352" s="26" t="s">
        <v>3233</v>
      </c>
      <c r="E352" s="26" t="s">
        <v>2310</v>
      </c>
      <c r="F352" s="26" t="s">
        <v>3234</v>
      </c>
    </row>
    <row r="353" spans="1:6">
      <c r="A353" s="24" t="s">
        <v>3085</v>
      </c>
      <c r="B353" s="25" t="s">
        <v>32</v>
      </c>
      <c r="C353" s="25" t="s">
        <v>2605</v>
      </c>
      <c r="D353" s="26" t="s">
        <v>3235</v>
      </c>
      <c r="E353" s="26" t="s">
        <v>2310</v>
      </c>
      <c r="F353" s="26" t="s">
        <v>3236</v>
      </c>
    </row>
    <row r="354" spans="1:6">
      <c r="A354" s="24" t="s">
        <v>2987</v>
      </c>
      <c r="B354" s="25" t="s">
        <v>32</v>
      </c>
      <c r="C354" s="25" t="s">
        <v>2605</v>
      </c>
      <c r="D354" s="26" t="s">
        <v>18</v>
      </c>
      <c r="E354" s="26" t="s">
        <v>2297</v>
      </c>
      <c r="F354" s="26" t="s">
        <v>2819</v>
      </c>
    </row>
    <row r="355" spans="1:6">
      <c r="A355" s="24" t="s">
        <v>3237</v>
      </c>
      <c r="B355" s="25" t="s">
        <v>32</v>
      </c>
      <c r="C355" s="25" t="s">
        <v>2605</v>
      </c>
      <c r="D355" s="26" t="s">
        <v>3238</v>
      </c>
      <c r="E355" s="26" t="s">
        <v>2313</v>
      </c>
      <c r="F355" s="26" t="s">
        <v>2711</v>
      </c>
    </row>
    <row r="356" spans="1:6">
      <c r="A356" s="24" t="s">
        <v>3239</v>
      </c>
      <c r="B356" s="25" t="s">
        <v>32</v>
      </c>
      <c r="C356" s="25" t="s">
        <v>2605</v>
      </c>
      <c r="D356" s="26" t="s">
        <v>2974</v>
      </c>
      <c r="E356" s="26" t="s">
        <v>2310</v>
      </c>
      <c r="F356" s="26" t="s">
        <v>2975</v>
      </c>
    </row>
    <row r="357" spans="1:6">
      <c r="A357" s="24" t="s">
        <v>3240</v>
      </c>
      <c r="B357" s="25" t="s">
        <v>32</v>
      </c>
      <c r="C357" s="25" t="s">
        <v>2605</v>
      </c>
      <c r="D357" s="26" t="s">
        <v>3241</v>
      </c>
      <c r="E357" s="26" t="s">
        <v>2310</v>
      </c>
      <c r="F357" s="26" t="s">
        <v>3242</v>
      </c>
    </row>
    <row r="358" spans="1:6">
      <c r="A358" s="24" t="s">
        <v>3243</v>
      </c>
      <c r="B358" s="25" t="s">
        <v>32</v>
      </c>
      <c r="C358" s="25" t="s">
        <v>2605</v>
      </c>
      <c r="D358" s="26" t="s">
        <v>3212</v>
      </c>
      <c r="E358" s="26" t="s">
        <v>2296</v>
      </c>
      <c r="F358" s="26" t="s">
        <v>3145</v>
      </c>
    </row>
    <row r="359" spans="1:6">
      <c r="A359" s="24" t="s">
        <v>3244</v>
      </c>
      <c r="B359" s="25" t="s">
        <v>32</v>
      </c>
      <c r="C359" s="25" t="s">
        <v>2605</v>
      </c>
      <c r="D359" s="26" t="s">
        <v>2816</v>
      </c>
      <c r="E359" s="26" t="s">
        <v>2310</v>
      </c>
      <c r="F359" s="26" t="s">
        <v>2817</v>
      </c>
    </row>
    <row r="360" spans="1:6">
      <c r="A360" s="24" t="s">
        <v>3245</v>
      </c>
      <c r="B360" s="25" t="s">
        <v>32</v>
      </c>
      <c r="C360" s="25" t="s">
        <v>2605</v>
      </c>
      <c r="D360" s="26" t="s">
        <v>18</v>
      </c>
      <c r="E360" s="26" t="s">
        <v>2310</v>
      </c>
      <c r="F360" s="26" t="s">
        <v>2819</v>
      </c>
    </row>
    <row r="361" spans="1:6">
      <c r="A361" s="24" t="s">
        <v>2908</v>
      </c>
      <c r="B361" s="25" t="s">
        <v>32</v>
      </c>
      <c r="C361" s="25" t="s">
        <v>2605</v>
      </c>
      <c r="D361" s="26" t="s">
        <v>2909</v>
      </c>
      <c r="E361" s="26" t="s">
        <v>2299</v>
      </c>
      <c r="F361" s="26" t="s">
        <v>3246</v>
      </c>
    </row>
    <row r="362" spans="1:6">
      <c r="A362" s="24" t="s">
        <v>3022</v>
      </c>
      <c r="B362" s="25" t="s">
        <v>32</v>
      </c>
      <c r="C362" s="25" t="s">
        <v>2605</v>
      </c>
      <c r="D362" s="26" t="s">
        <v>2974</v>
      </c>
      <c r="E362" s="26" t="s">
        <v>2296</v>
      </c>
      <c r="F362" s="26" t="s">
        <v>2925</v>
      </c>
    </row>
    <row r="363" spans="1:6">
      <c r="A363" s="24" t="s">
        <v>2911</v>
      </c>
      <c r="B363" s="25" t="s">
        <v>32</v>
      </c>
      <c r="C363" s="25" t="s">
        <v>2605</v>
      </c>
      <c r="D363" s="26" t="s">
        <v>2743</v>
      </c>
      <c r="E363" s="26" t="s">
        <v>2313</v>
      </c>
      <c r="F363" s="26" t="s">
        <v>2773</v>
      </c>
    </row>
    <row r="364" spans="1:6">
      <c r="A364" s="24" t="s">
        <v>2913</v>
      </c>
      <c r="B364" s="25" t="s">
        <v>32</v>
      </c>
      <c r="C364" s="25" t="s">
        <v>2605</v>
      </c>
      <c r="D364" s="26" t="s">
        <v>2914</v>
      </c>
      <c r="E364" s="26" t="s">
        <v>2297</v>
      </c>
      <c r="F364" s="26" t="s">
        <v>2915</v>
      </c>
    </row>
    <row r="365" spans="1:6">
      <c r="A365" s="24" t="s">
        <v>2916</v>
      </c>
      <c r="B365" s="25" t="s">
        <v>32</v>
      </c>
      <c r="C365" s="25" t="s">
        <v>2605</v>
      </c>
      <c r="D365" s="26" t="s">
        <v>2917</v>
      </c>
      <c r="E365" s="26" t="s">
        <v>2310</v>
      </c>
      <c r="F365" s="26" t="s">
        <v>2918</v>
      </c>
    </row>
    <row r="366" spans="1:6">
      <c r="A366" s="24" t="s">
        <v>3023</v>
      </c>
      <c r="B366" s="25" t="s">
        <v>32</v>
      </c>
      <c r="C366" s="25" t="s">
        <v>2605</v>
      </c>
      <c r="D366" s="26" t="s">
        <v>3024</v>
      </c>
      <c r="E366" s="26" t="s">
        <v>2310</v>
      </c>
      <c r="F366" s="26" t="s">
        <v>3025</v>
      </c>
    </row>
    <row r="367" spans="1:6">
      <c r="A367" s="24" t="s">
        <v>3026</v>
      </c>
      <c r="B367" s="25" t="s">
        <v>32</v>
      </c>
      <c r="C367" s="25" t="s">
        <v>2605</v>
      </c>
      <c r="D367" s="26" t="s">
        <v>2761</v>
      </c>
      <c r="E367" s="26" t="s">
        <v>2310</v>
      </c>
      <c r="F367" s="26" t="s">
        <v>2762</v>
      </c>
    </row>
    <row r="368" spans="1:6">
      <c r="A368" s="24" t="s">
        <v>3027</v>
      </c>
      <c r="B368" s="25" t="s">
        <v>32</v>
      </c>
      <c r="C368" s="25" t="s">
        <v>2605</v>
      </c>
      <c r="D368" s="26" t="s">
        <v>2856</v>
      </c>
      <c r="E368" s="26" t="s">
        <v>2310</v>
      </c>
      <c r="F368" s="26" t="s">
        <v>2857</v>
      </c>
    </row>
    <row r="369" spans="1:6">
      <c r="A369" s="24" t="s">
        <v>3028</v>
      </c>
      <c r="B369" s="25" t="s">
        <v>32</v>
      </c>
      <c r="C369" s="25" t="s">
        <v>2605</v>
      </c>
      <c r="D369" s="26" t="s">
        <v>2974</v>
      </c>
      <c r="E369" s="26" t="s">
        <v>2310</v>
      </c>
      <c r="F369" s="26" t="s">
        <v>2975</v>
      </c>
    </row>
    <row r="370" spans="1:6">
      <c r="A370" s="24" t="s">
        <v>3029</v>
      </c>
      <c r="B370" s="25" t="s">
        <v>32</v>
      </c>
      <c r="C370" s="25" t="s">
        <v>2605</v>
      </c>
      <c r="D370" s="26" t="s">
        <v>2983</v>
      </c>
      <c r="E370" s="26" t="s">
        <v>2310</v>
      </c>
      <c r="F370" s="26" t="s">
        <v>2989</v>
      </c>
    </row>
    <row r="371" spans="1:6">
      <c r="A371" s="24" t="s">
        <v>3030</v>
      </c>
      <c r="B371" s="25" t="s">
        <v>32</v>
      </c>
      <c r="C371" s="25" t="s">
        <v>2605</v>
      </c>
      <c r="D371" s="26" t="s">
        <v>2983</v>
      </c>
      <c r="E371" s="26" t="s">
        <v>2310</v>
      </c>
      <c r="F371" s="26" t="s">
        <v>2989</v>
      </c>
    </row>
    <row r="372" spans="1:6">
      <c r="A372" s="24" t="s">
        <v>3031</v>
      </c>
      <c r="B372" s="25" t="s">
        <v>32</v>
      </c>
      <c r="C372" s="25" t="s">
        <v>2605</v>
      </c>
      <c r="D372" s="26" t="s">
        <v>2974</v>
      </c>
      <c r="E372" s="26" t="s">
        <v>2296</v>
      </c>
      <c r="F372" s="26" t="s">
        <v>2925</v>
      </c>
    </row>
    <row r="373" spans="1:6">
      <c r="A373" s="24" t="s">
        <v>3035</v>
      </c>
      <c r="B373" s="25" t="s">
        <v>32</v>
      </c>
      <c r="C373" s="25" t="s">
        <v>2605</v>
      </c>
      <c r="D373" s="26" t="s">
        <v>2974</v>
      </c>
      <c r="E373" s="26" t="s">
        <v>2296</v>
      </c>
      <c r="F373" s="26" t="s">
        <v>2925</v>
      </c>
    </row>
    <row r="374" spans="1:6">
      <c r="A374" s="24" t="s">
        <v>3247</v>
      </c>
      <c r="B374" s="25" t="s">
        <v>32</v>
      </c>
      <c r="C374" s="25" t="s">
        <v>2605</v>
      </c>
      <c r="D374" s="26" t="s">
        <v>2974</v>
      </c>
      <c r="E374" s="26" t="s">
        <v>2296</v>
      </c>
      <c r="F374" s="26" t="s">
        <v>2925</v>
      </c>
    </row>
    <row r="375" spans="1:6">
      <c r="A375" s="183" t="s">
        <v>2370</v>
      </c>
      <c r="B375" s="183"/>
      <c r="C375" s="183"/>
      <c r="D375" s="183"/>
      <c r="E375" s="21" t="s">
        <v>3248</v>
      </c>
      <c r="F375" s="21" t="s">
        <v>3249</v>
      </c>
    </row>
    <row r="376" spans="1:6">
      <c r="A376" s="183" t="s">
        <v>3250</v>
      </c>
      <c r="B376" s="183"/>
      <c r="C376" s="183"/>
      <c r="D376" s="183"/>
      <c r="E376" s="21" t="s">
        <v>2447</v>
      </c>
      <c r="F376" s="21" t="s">
        <v>3251</v>
      </c>
    </row>
    <row r="377" spans="1:6">
      <c r="A377" s="24" t="s">
        <v>2624</v>
      </c>
      <c r="B377" s="25" t="s">
        <v>32</v>
      </c>
      <c r="C377" s="25" t="s">
        <v>2605</v>
      </c>
      <c r="D377" s="26" t="s">
        <v>3252</v>
      </c>
      <c r="E377" s="26" t="s">
        <v>2310</v>
      </c>
      <c r="F377" s="26" t="s">
        <v>3253</v>
      </c>
    </row>
    <row r="378" spans="1:6">
      <c r="A378" s="24" t="s">
        <v>2630</v>
      </c>
      <c r="B378" s="25" t="s">
        <v>32</v>
      </c>
      <c r="C378" s="25" t="s">
        <v>2605</v>
      </c>
      <c r="D378" s="26" t="s">
        <v>3254</v>
      </c>
      <c r="E378" s="26" t="s">
        <v>2297</v>
      </c>
      <c r="F378" s="26" t="s">
        <v>2832</v>
      </c>
    </row>
    <row r="379" spans="1:6">
      <c r="A379" s="24" t="s">
        <v>2604</v>
      </c>
      <c r="B379" s="25" t="s">
        <v>32</v>
      </c>
      <c r="C379" s="25" t="s">
        <v>2605</v>
      </c>
      <c r="D379" s="26" t="s">
        <v>3005</v>
      </c>
      <c r="E379" s="26" t="s">
        <v>2310</v>
      </c>
      <c r="F379" s="26" t="s">
        <v>3006</v>
      </c>
    </row>
    <row r="380" spans="1:6">
      <c r="A380" s="24" t="s">
        <v>2604</v>
      </c>
      <c r="B380" s="25" t="s">
        <v>32</v>
      </c>
      <c r="C380" s="25" t="s">
        <v>2605</v>
      </c>
      <c r="D380" s="26" t="s">
        <v>2994</v>
      </c>
      <c r="E380" s="26" t="s">
        <v>2310</v>
      </c>
      <c r="F380" s="26" t="s">
        <v>2995</v>
      </c>
    </row>
    <row r="381" spans="1:6">
      <c r="A381" s="24" t="s">
        <v>2637</v>
      </c>
      <c r="B381" s="25" t="s">
        <v>32</v>
      </c>
      <c r="C381" s="25" t="s">
        <v>2605</v>
      </c>
      <c r="D381" s="26" t="s">
        <v>3255</v>
      </c>
      <c r="E381" s="26" t="s">
        <v>2297</v>
      </c>
      <c r="F381" s="26" t="s">
        <v>3256</v>
      </c>
    </row>
    <row r="382" spans="1:6">
      <c r="A382" s="24" t="s">
        <v>2640</v>
      </c>
      <c r="B382" s="25" t="s">
        <v>32</v>
      </c>
      <c r="C382" s="25" t="s">
        <v>2605</v>
      </c>
      <c r="D382" s="26" t="s">
        <v>2996</v>
      </c>
      <c r="E382" s="26" t="s">
        <v>2297</v>
      </c>
      <c r="F382" s="26" t="s">
        <v>3257</v>
      </c>
    </row>
    <row r="383" spans="1:6">
      <c r="A383" s="24" t="s">
        <v>2640</v>
      </c>
      <c r="B383" s="25" t="s">
        <v>32</v>
      </c>
      <c r="C383" s="25" t="s">
        <v>2605</v>
      </c>
      <c r="D383" s="26" t="s">
        <v>3258</v>
      </c>
      <c r="E383" s="26" t="s">
        <v>2297</v>
      </c>
      <c r="F383" s="26" t="s">
        <v>3259</v>
      </c>
    </row>
    <row r="384" spans="1:6">
      <c r="A384" s="24" t="s">
        <v>2652</v>
      </c>
      <c r="B384" s="25" t="s">
        <v>32</v>
      </c>
      <c r="C384" s="25" t="s">
        <v>2605</v>
      </c>
      <c r="D384" s="26" t="s">
        <v>3024</v>
      </c>
      <c r="E384" s="26" t="s">
        <v>2297</v>
      </c>
      <c r="F384" s="26" t="s">
        <v>3007</v>
      </c>
    </row>
    <row r="385" spans="1:6">
      <c r="A385" s="24" t="s">
        <v>2655</v>
      </c>
      <c r="B385" s="25" t="s">
        <v>32</v>
      </c>
      <c r="C385" s="25" t="s">
        <v>2605</v>
      </c>
      <c r="D385" s="26" t="s">
        <v>3108</v>
      </c>
      <c r="E385" s="26" t="s">
        <v>2310</v>
      </c>
      <c r="F385" s="26" t="s">
        <v>2773</v>
      </c>
    </row>
    <row r="386" spans="1:6">
      <c r="A386" s="24" t="s">
        <v>2784</v>
      </c>
      <c r="B386" s="25" t="s">
        <v>32</v>
      </c>
      <c r="C386" s="25" t="s">
        <v>2605</v>
      </c>
      <c r="D386" s="26" t="s">
        <v>2789</v>
      </c>
      <c r="E386" s="26" t="s">
        <v>2297</v>
      </c>
      <c r="F386" s="26" t="s">
        <v>2790</v>
      </c>
    </row>
    <row r="387" spans="1:6">
      <c r="A387" s="24" t="s">
        <v>2784</v>
      </c>
      <c r="B387" s="25" t="s">
        <v>32</v>
      </c>
      <c r="C387" s="25" t="s">
        <v>2605</v>
      </c>
      <c r="D387" s="26" t="s">
        <v>2787</v>
      </c>
      <c r="E387" s="26" t="s">
        <v>2310</v>
      </c>
      <c r="F387" s="26" t="s">
        <v>2788</v>
      </c>
    </row>
    <row r="388" spans="1:6">
      <c r="A388" s="24" t="s">
        <v>2875</v>
      </c>
      <c r="B388" s="25" t="s">
        <v>32</v>
      </c>
      <c r="C388" s="25" t="s">
        <v>2605</v>
      </c>
      <c r="D388" s="26" t="s">
        <v>3059</v>
      </c>
      <c r="E388" s="26" t="s">
        <v>2297</v>
      </c>
      <c r="F388" s="26" t="s">
        <v>3260</v>
      </c>
    </row>
    <row r="389" spans="1:6">
      <c r="A389" s="24" t="s">
        <v>2797</v>
      </c>
      <c r="B389" s="25" t="s">
        <v>32</v>
      </c>
      <c r="C389" s="25" t="s">
        <v>2605</v>
      </c>
      <c r="D389" s="26" t="s">
        <v>2811</v>
      </c>
      <c r="E389" s="26" t="s">
        <v>2296</v>
      </c>
      <c r="F389" s="26" t="s">
        <v>3007</v>
      </c>
    </row>
    <row r="390" spans="1:6">
      <c r="A390" s="24" t="s">
        <v>2797</v>
      </c>
      <c r="B390" s="25" t="s">
        <v>32</v>
      </c>
      <c r="C390" s="25" t="s">
        <v>2605</v>
      </c>
      <c r="D390" s="26" t="s">
        <v>2787</v>
      </c>
      <c r="E390" s="26" t="s">
        <v>2296</v>
      </c>
      <c r="F390" s="26" t="s">
        <v>2855</v>
      </c>
    </row>
    <row r="391" spans="1:6">
      <c r="A391" s="24" t="s">
        <v>2797</v>
      </c>
      <c r="B391" s="25" t="s">
        <v>32</v>
      </c>
      <c r="C391" s="25" t="s">
        <v>2605</v>
      </c>
      <c r="D391" s="26" t="s">
        <v>2787</v>
      </c>
      <c r="E391" s="26" t="s">
        <v>2345</v>
      </c>
      <c r="F391" s="26" t="s">
        <v>2693</v>
      </c>
    </row>
    <row r="392" spans="1:6">
      <c r="A392" s="24" t="s">
        <v>2797</v>
      </c>
      <c r="B392" s="25" t="s">
        <v>32</v>
      </c>
      <c r="C392" s="25" t="s">
        <v>2605</v>
      </c>
      <c r="D392" s="26" t="s">
        <v>3261</v>
      </c>
      <c r="E392" s="26" t="s">
        <v>2299</v>
      </c>
      <c r="F392" s="26" t="s">
        <v>3262</v>
      </c>
    </row>
    <row r="393" spans="1:6">
      <c r="A393" s="24" t="s">
        <v>3008</v>
      </c>
      <c r="B393" s="25" t="s">
        <v>32</v>
      </c>
      <c r="C393" s="25" t="s">
        <v>2605</v>
      </c>
      <c r="D393" s="26" t="s">
        <v>3009</v>
      </c>
      <c r="E393" s="26" t="s">
        <v>2313</v>
      </c>
      <c r="F393" s="26" t="s">
        <v>3010</v>
      </c>
    </row>
    <row r="394" spans="1:6">
      <c r="A394" s="24" t="s">
        <v>2801</v>
      </c>
      <c r="B394" s="25" t="s">
        <v>32</v>
      </c>
      <c r="C394" s="25" t="s">
        <v>2605</v>
      </c>
      <c r="D394" s="26" t="s">
        <v>2805</v>
      </c>
      <c r="E394" s="26" t="s">
        <v>2310</v>
      </c>
      <c r="F394" s="26" t="s">
        <v>3011</v>
      </c>
    </row>
    <row r="395" spans="1:6">
      <c r="A395" s="24" t="s">
        <v>3263</v>
      </c>
      <c r="B395" s="25" t="s">
        <v>32</v>
      </c>
      <c r="C395" s="25" t="s">
        <v>2605</v>
      </c>
      <c r="D395" s="26" t="s">
        <v>3264</v>
      </c>
      <c r="E395" s="26" t="s">
        <v>2297</v>
      </c>
      <c r="F395" s="26" t="s">
        <v>3265</v>
      </c>
    </row>
    <row r="396" spans="1:6">
      <c r="A396" s="24" t="s">
        <v>2827</v>
      </c>
      <c r="B396" s="25" t="s">
        <v>32</v>
      </c>
      <c r="C396" s="25" t="s">
        <v>2605</v>
      </c>
      <c r="D396" s="26" t="s">
        <v>2828</v>
      </c>
      <c r="E396" s="26" t="s">
        <v>2310</v>
      </c>
      <c r="F396" s="26" t="s">
        <v>2829</v>
      </c>
    </row>
    <row r="397" spans="1:6">
      <c r="A397" s="24" t="s">
        <v>2830</v>
      </c>
      <c r="B397" s="25" t="s">
        <v>32</v>
      </c>
      <c r="C397" s="25" t="s">
        <v>2605</v>
      </c>
      <c r="D397" s="26" t="s">
        <v>2831</v>
      </c>
      <c r="E397" s="26" t="s">
        <v>2296</v>
      </c>
      <c r="F397" s="26" t="s">
        <v>3266</v>
      </c>
    </row>
    <row r="398" spans="1:6">
      <c r="A398" s="24" t="s">
        <v>2833</v>
      </c>
      <c r="B398" s="25" t="s">
        <v>32</v>
      </c>
      <c r="C398" s="25" t="s">
        <v>2605</v>
      </c>
      <c r="D398" s="26" t="s">
        <v>2787</v>
      </c>
      <c r="E398" s="26" t="s">
        <v>2303</v>
      </c>
      <c r="F398" s="26" t="s">
        <v>2989</v>
      </c>
    </row>
    <row r="399" spans="1:6">
      <c r="A399" s="24" t="s">
        <v>2833</v>
      </c>
      <c r="B399" s="25" t="s">
        <v>32</v>
      </c>
      <c r="C399" s="25" t="s">
        <v>2605</v>
      </c>
      <c r="D399" s="26" t="s">
        <v>2834</v>
      </c>
      <c r="E399" s="26" t="s">
        <v>2366</v>
      </c>
      <c r="F399" s="26" t="s">
        <v>2819</v>
      </c>
    </row>
    <row r="400" spans="1:6">
      <c r="A400" s="183" t="s">
        <v>2372</v>
      </c>
      <c r="B400" s="183"/>
      <c r="C400" s="183"/>
      <c r="D400" s="183"/>
      <c r="E400" s="21" t="s">
        <v>3267</v>
      </c>
      <c r="F400" s="21" t="s">
        <v>3268</v>
      </c>
    </row>
    <row r="401" spans="1:6">
      <c r="A401" s="24" t="s">
        <v>2621</v>
      </c>
      <c r="B401" s="25" t="s">
        <v>32</v>
      </c>
      <c r="C401" s="25" t="s">
        <v>2605</v>
      </c>
      <c r="D401" s="26" t="s">
        <v>3269</v>
      </c>
      <c r="E401" s="26" t="s">
        <v>2313</v>
      </c>
      <c r="F401" s="26" t="s">
        <v>3270</v>
      </c>
    </row>
    <row r="402" spans="1:6">
      <c r="A402" s="24" t="s">
        <v>2621</v>
      </c>
      <c r="B402" s="25" t="s">
        <v>32</v>
      </c>
      <c r="C402" s="25" t="s">
        <v>2605</v>
      </c>
      <c r="D402" s="26" t="s">
        <v>2974</v>
      </c>
      <c r="E402" s="26" t="s">
        <v>2310</v>
      </c>
      <c r="F402" s="26" t="s">
        <v>2975</v>
      </c>
    </row>
    <row r="403" spans="1:6">
      <c r="A403" s="24" t="s">
        <v>2621</v>
      </c>
      <c r="B403" s="25" t="s">
        <v>32</v>
      </c>
      <c r="C403" s="25" t="s">
        <v>2605</v>
      </c>
      <c r="D403" s="26" t="s">
        <v>2809</v>
      </c>
      <c r="E403" s="26" t="s">
        <v>2310</v>
      </c>
      <c r="F403" s="26" t="s">
        <v>2925</v>
      </c>
    </row>
    <row r="404" spans="1:6">
      <c r="A404" s="24" t="s">
        <v>2858</v>
      </c>
      <c r="B404" s="25" t="s">
        <v>32</v>
      </c>
      <c r="C404" s="25" t="s">
        <v>2605</v>
      </c>
      <c r="D404" s="26" t="s">
        <v>3271</v>
      </c>
      <c r="E404" s="26" t="s">
        <v>2344</v>
      </c>
      <c r="F404" s="26" t="s">
        <v>3272</v>
      </c>
    </row>
    <row r="405" spans="1:6">
      <c r="A405" s="24" t="s">
        <v>2858</v>
      </c>
      <c r="B405" s="25" t="s">
        <v>32</v>
      </c>
      <c r="C405" s="25" t="s">
        <v>2605</v>
      </c>
      <c r="D405" s="26" t="s">
        <v>2743</v>
      </c>
      <c r="E405" s="26" t="s">
        <v>2327</v>
      </c>
      <c r="F405" s="26" t="s">
        <v>2928</v>
      </c>
    </row>
    <row r="406" spans="1:6">
      <c r="A406" s="24" t="s">
        <v>2932</v>
      </c>
      <c r="B406" s="25" t="s">
        <v>32</v>
      </c>
      <c r="C406" s="25" t="s">
        <v>2605</v>
      </c>
      <c r="D406" s="26" t="s">
        <v>3053</v>
      </c>
      <c r="E406" s="26" t="s">
        <v>2344</v>
      </c>
      <c r="F406" s="26" t="s">
        <v>3273</v>
      </c>
    </row>
    <row r="407" spans="1:6">
      <c r="A407" s="24" t="s">
        <v>2870</v>
      </c>
      <c r="B407" s="25" t="s">
        <v>32</v>
      </c>
      <c r="C407" s="25" t="s">
        <v>2605</v>
      </c>
      <c r="D407" s="26" t="s">
        <v>3274</v>
      </c>
      <c r="E407" s="26" t="s">
        <v>2313</v>
      </c>
      <c r="F407" s="26" t="s">
        <v>3275</v>
      </c>
    </row>
    <row r="408" spans="1:6">
      <c r="A408" s="24" t="s">
        <v>2873</v>
      </c>
      <c r="B408" s="25" t="s">
        <v>32</v>
      </c>
      <c r="C408" s="25" t="s">
        <v>2605</v>
      </c>
      <c r="D408" s="26" t="s">
        <v>2852</v>
      </c>
      <c r="E408" s="26" t="s">
        <v>2310</v>
      </c>
      <c r="F408" s="26" t="s">
        <v>2874</v>
      </c>
    </row>
    <row r="409" spans="1:6">
      <c r="A409" s="24" t="s">
        <v>2939</v>
      </c>
      <c r="B409" s="25" t="s">
        <v>32</v>
      </c>
      <c r="C409" s="25" t="s">
        <v>2605</v>
      </c>
      <c r="D409" s="26" t="s">
        <v>2811</v>
      </c>
      <c r="E409" s="26" t="s">
        <v>2310</v>
      </c>
      <c r="F409" s="26" t="s">
        <v>2810</v>
      </c>
    </row>
    <row r="410" spans="1:6">
      <c r="A410" s="24" t="s">
        <v>2895</v>
      </c>
      <c r="B410" s="25" t="s">
        <v>32</v>
      </c>
      <c r="C410" s="25" t="s">
        <v>2605</v>
      </c>
      <c r="D410" s="26" t="s">
        <v>3276</v>
      </c>
      <c r="E410" s="26" t="s">
        <v>2310</v>
      </c>
      <c r="F410" s="26" t="s">
        <v>3277</v>
      </c>
    </row>
    <row r="411" spans="1:6">
      <c r="A411" s="24" t="s">
        <v>2895</v>
      </c>
      <c r="B411" s="25" t="s">
        <v>32</v>
      </c>
      <c r="C411" s="25" t="s">
        <v>2605</v>
      </c>
      <c r="D411" s="26" t="s">
        <v>2896</v>
      </c>
      <c r="E411" s="26" t="s">
        <v>2297</v>
      </c>
      <c r="F411" s="26" t="s">
        <v>3278</v>
      </c>
    </row>
    <row r="412" spans="1:6">
      <c r="A412" s="24" t="s">
        <v>2943</v>
      </c>
      <c r="B412" s="25" t="s">
        <v>32</v>
      </c>
      <c r="C412" s="25" t="s">
        <v>2605</v>
      </c>
      <c r="D412" s="26" t="s">
        <v>2974</v>
      </c>
      <c r="E412" s="26" t="s">
        <v>2296</v>
      </c>
      <c r="F412" s="26" t="s">
        <v>2925</v>
      </c>
    </row>
    <row r="413" spans="1:6">
      <c r="A413" s="24" t="s">
        <v>2943</v>
      </c>
      <c r="B413" s="25" t="s">
        <v>32</v>
      </c>
      <c r="C413" s="25" t="s">
        <v>2605</v>
      </c>
      <c r="D413" s="26" t="s">
        <v>2956</v>
      </c>
      <c r="E413" s="26" t="s">
        <v>2303</v>
      </c>
      <c r="F413" s="26" t="s">
        <v>3279</v>
      </c>
    </row>
    <row r="414" spans="1:6">
      <c r="A414" s="24" t="s">
        <v>2946</v>
      </c>
      <c r="B414" s="25" t="s">
        <v>32</v>
      </c>
      <c r="C414" s="25" t="s">
        <v>2605</v>
      </c>
      <c r="D414" s="26" t="s">
        <v>2947</v>
      </c>
      <c r="E414" s="26" t="s">
        <v>2297</v>
      </c>
      <c r="F414" s="26" t="s">
        <v>3280</v>
      </c>
    </row>
    <row r="415" spans="1:6">
      <c r="A415" s="24" t="s">
        <v>2949</v>
      </c>
      <c r="B415" s="25" t="s">
        <v>32</v>
      </c>
      <c r="C415" s="25" t="s">
        <v>2605</v>
      </c>
      <c r="D415" s="26" t="s">
        <v>3281</v>
      </c>
      <c r="E415" s="26" t="s">
        <v>2299</v>
      </c>
      <c r="F415" s="26" t="s">
        <v>3282</v>
      </c>
    </row>
    <row r="416" spans="1:6">
      <c r="A416" s="24" t="s">
        <v>2955</v>
      </c>
      <c r="B416" s="25" t="s">
        <v>32</v>
      </c>
      <c r="C416" s="25" t="s">
        <v>2605</v>
      </c>
      <c r="D416" s="26" t="s">
        <v>2974</v>
      </c>
      <c r="E416" s="26" t="s">
        <v>2296</v>
      </c>
      <c r="F416" s="26" t="s">
        <v>2925</v>
      </c>
    </row>
    <row r="417" spans="1:6">
      <c r="A417" s="24" t="s">
        <v>2970</v>
      </c>
      <c r="B417" s="25" t="s">
        <v>32</v>
      </c>
      <c r="C417" s="25" t="s">
        <v>2605</v>
      </c>
      <c r="D417" s="26" t="s">
        <v>3283</v>
      </c>
      <c r="E417" s="26" t="s">
        <v>2297</v>
      </c>
      <c r="F417" s="26" t="s">
        <v>3284</v>
      </c>
    </row>
    <row r="418" spans="1:6">
      <c r="A418" s="24" t="s">
        <v>2970</v>
      </c>
      <c r="B418" s="25" t="s">
        <v>32</v>
      </c>
      <c r="C418" s="25" t="s">
        <v>2605</v>
      </c>
      <c r="D418" s="26" t="s">
        <v>2983</v>
      </c>
      <c r="E418" s="26" t="s">
        <v>2310</v>
      </c>
      <c r="F418" s="26" t="s">
        <v>2989</v>
      </c>
    </row>
    <row r="419" spans="1:6">
      <c r="A419" s="24" t="s">
        <v>2973</v>
      </c>
      <c r="B419" s="25" t="s">
        <v>32</v>
      </c>
      <c r="C419" s="25" t="s">
        <v>2605</v>
      </c>
      <c r="D419" s="26" t="s">
        <v>2974</v>
      </c>
      <c r="E419" s="26" t="s">
        <v>2310</v>
      </c>
      <c r="F419" s="26" t="s">
        <v>2975</v>
      </c>
    </row>
    <row r="420" spans="1:6">
      <c r="A420" s="24" t="s">
        <v>2976</v>
      </c>
      <c r="B420" s="25" t="s">
        <v>32</v>
      </c>
      <c r="C420" s="25" t="s">
        <v>2605</v>
      </c>
      <c r="D420" s="26" t="s">
        <v>2974</v>
      </c>
      <c r="E420" s="26" t="s">
        <v>2296</v>
      </c>
      <c r="F420" s="26" t="s">
        <v>2925</v>
      </c>
    </row>
    <row r="421" spans="1:6">
      <c r="A421" s="24" t="s">
        <v>2976</v>
      </c>
      <c r="B421" s="25" t="s">
        <v>32</v>
      </c>
      <c r="C421" s="25" t="s">
        <v>2605</v>
      </c>
      <c r="D421" s="26" t="s">
        <v>3285</v>
      </c>
      <c r="E421" s="26" t="s">
        <v>2302</v>
      </c>
      <c r="F421" s="26" t="s">
        <v>3286</v>
      </c>
    </row>
    <row r="422" spans="1:6">
      <c r="A422" s="24" t="s">
        <v>2978</v>
      </c>
      <c r="B422" s="25" t="s">
        <v>32</v>
      </c>
      <c r="C422" s="25" t="s">
        <v>2605</v>
      </c>
      <c r="D422" s="26" t="s">
        <v>3287</v>
      </c>
      <c r="E422" s="26" t="s">
        <v>2303</v>
      </c>
      <c r="F422" s="26" t="s">
        <v>3288</v>
      </c>
    </row>
    <row r="423" spans="1:6">
      <c r="A423" s="24" t="s">
        <v>3289</v>
      </c>
      <c r="B423" s="25" t="s">
        <v>32</v>
      </c>
      <c r="C423" s="25" t="s">
        <v>2605</v>
      </c>
      <c r="D423" s="26" t="s">
        <v>3290</v>
      </c>
      <c r="E423" s="26" t="s">
        <v>2299</v>
      </c>
      <c r="F423" s="26" t="s">
        <v>3291</v>
      </c>
    </row>
    <row r="424" spans="1:6">
      <c r="A424" s="24" t="s">
        <v>3082</v>
      </c>
      <c r="B424" s="25" t="s">
        <v>32</v>
      </c>
      <c r="C424" s="25" t="s">
        <v>2605</v>
      </c>
      <c r="D424" s="26" t="s">
        <v>3083</v>
      </c>
      <c r="E424" s="26" t="s">
        <v>2299</v>
      </c>
      <c r="F424" s="26" t="s">
        <v>3265</v>
      </c>
    </row>
    <row r="425" spans="1:6">
      <c r="A425" s="24" t="s">
        <v>2987</v>
      </c>
      <c r="B425" s="25" t="s">
        <v>32</v>
      </c>
      <c r="C425" s="25" t="s">
        <v>2605</v>
      </c>
      <c r="D425" s="26" t="s">
        <v>2983</v>
      </c>
      <c r="E425" s="26" t="s">
        <v>2310</v>
      </c>
      <c r="F425" s="26" t="s">
        <v>2989</v>
      </c>
    </row>
    <row r="426" spans="1:6">
      <c r="A426" s="24" t="s">
        <v>2987</v>
      </c>
      <c r="B426" s="25" t="s">
        <v>32</v>
      </c>
      <c r="C426" s="25" t="s">
        <v>2605</v>
      </c>
      <c r="D426" s="26" t="s">
        <v>3292</v>
      </c>
      <c r="E426" s="26" t="s">
        <v>2310</v>
      </c>
      <c r="F426" s="26" t="s">
        <v>3293</v>
      </c>
    </row>
    <row r="427" spans="1:6">
      <c r="A427" s="24" t="s">
        <v>3294</v>
      </c>
      <c r="B427" s="25" t="s">
        <v>32</v>
      </c>
      <c r="C427" s="25" t="s">
        <v>2605</v>
      </c>
      <c r="D427" s="26" t="s">
        <v>3295</v>
      </c>
      <c r="E427" s="26" t="s">
        <v>2324</v>
      </c>
      <c r="F427" s="26" t="s">
        <v>3296</v>
      </c>
    </row>
    <row r="428" spans="1:6">
      <c r="A428" s="24" t="s">
        <v>3297</v>
      </c>
      <c r="B428" s="25" t="s">
        <v>32</v>
      </c>
      <c r="C428" s="25" t="s">
        <v>2605</v>
      </c>
      <c r="D428" s="26" t="s">
        <v>3066</v>
      </c>
      <c r="E428" s="26" t="s">
        <v>2310</v>
      </c>
      <c r="F428" s="26" t="s">
        <v>3298</v>
      </c>
    </row>
    <row r="429" spans="1:6">
      <c r="A429" s="24" t="s">
        <v>3299</v>
      </c>
      <c r="B429" s="25" t="s">
        <v>32</v>
      </c>
      <c r="C429" s="25" t="s">
        <v>2605</v>
      </c>
      <c r="D429" s="26" t="s">
        <v>2816</v>
      </c>
      <c r="E429" s="26" t="s">
        <v>2310</v>
      </c>
      <c r="F429" s="26" t="s">
        <v>2817</v>
      </c>
    </row>
    <row r="430" spans="1:6">
      <c r="A430" s="24" t="s">
        <v>3299</v>
      </c>
      <c r="B430" s="25" t="s">
        <v>32</v>
      </c>
      <c r="C430" s="25" t="s">
        <v>2605</v>
      </c>
      <c r="D430" s="26" t="s">
        <v>2854</v>
      </c>
      <c r="E430" s="26" t="s">
        <v>2310</v>
      </c>
      <c r="F430" s="26" t="s">
        <v>2855</v>
      </c>
    </row>
    <row r="431" spans="1:6">
      <c r="A431" s="24" t="s">
        <v>3300</v>
      </c>
      <c r="B431" s="25" t="s">
        <v>32</v>
      </c>
      <c r="C431" s="25" t="s">
        <v>2605</v>
      </c>
      <c r="D431" s="26" t="s">
        <v>3301</v>
      </c>
      <c r="E431" s="26" t="s">
        <v>2310</v>
      </c>
      <c r="F431" s="26" t="s">
        <v>3302</v>
      </c>
    </row>
    <row r="432" spans="1:6">
      <c r="A432" s="24" t="s">
        <v>3303</v>
      </c>
      <c r="B432" s="25" t="s">
        <v>32</v>
      </c>
      <c r="C432" s="25" t="s">
        <v>2605</v>
      </c>
      <c r="D432" s="26" t="s">
        <v>3304</v>
      </c>
      <c r="E432" s="26" t="s">
        <v>2310</v>
      </c>
      <c r="F432" s="26" t="s">
        <v>3305</v>
      </c>
    </row>
    <row r="433" spans="1:6">
      <c r="A433" s="24" t="s">
        <v>3306</v>
      </c>
      <c r="B433" s="25" t="s">
        <v>32</v>
      </c>
      <c r="C433" s="25" t="s">
        <v>2605</v>
      </c>
      <c r="D433" s="26" t="s">
        <v>3307</v>
      </c>
      <c r="E433" s="26" t="s">
        <v>2297</v>
      </c>
      <c r="F433" s="26" t="s">
        <v>3308</v>
      </c>
    </row>
    <row r="434" spans="1:6">
      <c r="A434" s="24" t="s">
        <v>3306</v>
      </c>
      <c r="B434" s="25" t="s">
        <v>32</v>
      </c>
      <c r="C434" s="25" t="s">
        <v>2605</v>
      </c>
      <c r="D434" s="26" t="s">
        <v>3309</v>
      </c>
      <c r="E434" s="26" t="s">
        <v>2310</v>
      </c>
      <c r="F434" s="26" t="s">
        <v>3310</v>
      </c>
    </row>
    <row r="435" spans="1:6">
      <c r="A435" s="24" t="s">
        <v>3311</v>
      </c>
      <c r="B435" s="25" t="s">
        <v>32</v>
      </c>
      <c r="C435" s="25" t="s">
        <v>2605</v>
      </c>
      <c r="D435" s="26" t="s">
        <v>3312</v>
      </c>
      <c r="E435" s="26" t="s">
        <v>2310</v>
      </c>
      <c r="F435" s="26" t="s">
        <v>3313</v>
      </c>
    </row>
    <row r="436" spans="1:6">
      <c r="A436" s="24" t="s">
        <v>3314</v>
      </c>
      <c r="B436" s="25" t="s">
        <v>32</v>
      </c>
      <c r="C436" s="25" t="s">
        <v>2605</v>
      </c>
      <c r="D436" s="26" t="s">
        <v>3315</v>
      </c>
      <c r="E436" s="26" t="s">
        <v>2310</v>
      </c>
      <c r="F436" s="26" t="s">
        <v>3316</v>
      </c>
    </row>
    <row r="437" spans="1:6">
      <c r="A437" s="24" t="s">
        <v>3317</v>
      </c>
      <c r="B437" s="25" t="s">
        <v>32</v>
      </c>
      <c r="C437" s="25" t="s">
        <v>2605</v>
      </c>
      <c r="D437" s="26" t="s">
        <v>3318</v>
      </c>
      <c r="E437" s="26" t="s">
        <v>2297</v>
      </c>
      <c r="F437" s="26" t="s">
        <v>3319</v>
      </c>
    </row>
    <row r="438" spans="1:6">
      <c r="A438" s="24" t="s">
        <v>3320</v>
      </c>
      <c r="B438" s="25" t="s">
        <v>32</v>
      </c>
      <c r="C438" s="25" t="s">
        <v>2605</v>
      </c>
      <c r="D438" s="26" t="s">
        <v>3304</v>
      </c>
      <c r="E438" s="26" t="s">
        <v>2310</v>
      </c>
      <c r="F438" s="26" t="s">
        <v>3305</v>
      </c>
    </row>
    <row r="439" spans="1:6">
      <c r="A439" s="24" t="s">
        <v>3321</v>
      </c>
      <c r="B439" s="25" t="s">
        <v>32</v>
      </c>
      <c r="C439" s="25" t="s">
        <v>2605</v>
      </c>
      <c r="D439" s="26" t="s">
        <v>3322</v>
      </c>
      <c r="E439" s="26" t="s">
        <v>2310</v>
      </c>
      <c r="F439" s="26" t="s">
        <v>2747</v>
      </c>
    </row>
    <row r="440" spans="1:6">
      <c r="A440" s="24" t="s">
        <v>3323</v>
      </c>
      <c r="B440" s="25" t="s">
        <v>32</v>
      </c>
      <c r="C440" s="25" t="s">
        <v>2605</v>
      </c>
      <c r="D440" s="26" t="s">
        <v>3322</v>
      </c>
      <c r="E440" s="26" t="s">
        <v>2297</v>
      </c>
      <c r="F440" s="26" t="s">
        <v>3324</v>
      </c>
    </row>
    <row r="441" spans="1:6">
      <c r="A441" s="24" t="s">
        <v>3325</v>
      </c>
      <c r="B441" s="25" t="s">
        <v>32</v>
      </c>
      <c r="C441" s="25" t="s">
        <v>2605</v>
      </c>
      <c r="D441" s="26" t="s">
        <v>3326</v>
      </c>
      <c r="E441" s="26" t="s">
        <v>2310</v>
      </c>
      <c r="F441" s="26" t="s">
        <v>3327</v>
      </c>
    </row>
    <row r="442" spans="1:6">
      <c r="A442" s="24" t="s">
        <v>3328</v>
      </c>
      <c r="B442" s="25" t="s">
        <v>32</v>
      </c>
      <c r="C442" s="25" t="s">
        <v>2605</v>
      </c>
      <c r="D442" s="26" t="s">
        <v>3307</v>
      </c>
      <c r="E442" s="26" t="s">
        <v>2310</v>
      </c>
      <c r="F442" s="26" t="s">
        <v>3329</v>
      </c>
    </row>
    <row r="443" spans="1:6">
      <c r="A443" s="24" t="s">
        <v>3330</v>
      </c>
      <c r="B443" s="25" t="s">
        <v>32</v>
      </c>
      <c r="C443" s="25" t="s">
        <v>2605</v>
      </c>
      <c r="D443" s="26" t="s">
        <v>3331</v>
      </c>
      <c r="E443" s="26" t="s">
        <v>2345</v>
      </c>
      <c r="F443" s="26" t="s">
        <v>3332</v>
      </c>
    </row>
    <row r="444" spans="1:6">
      <c r="A444" s="24" t="s">
        <v>3333</v>
      </c>
      <c r="B444" s="25" t="s">
        <v>32</v>
      </c>
      <c r="C444" s="25" t="s">
        <v>2605</v>
      </c>
      <c r="D444" s="26" t="s">
        <v>3322</v>
      </c>
      <c r="E444" s="26" t="s">
        <v>2297</v>
      </c>
      <c r="F444" s="26" t="s">
        <v>3324</v>
      </c>
    </row>
    <row r="445" spans="1:6">
      <c r="A445" s="24" t="s">
        <v>3334</v>
      </c>
      <c r="B445" s="25" t="s">
        <v>32</v>
      </c>
      <c r="C445" s="25" t="s">
        <v>2605</v>
      </c>
      <c r="D445" s="26" t="s">
        <v>3322</v>
      </c>
      <c r="E445" s="26" t="s">
        <v>2310</v>
      </c>
      <c r="F445" s="26" t="s">
        <v>2747</v>
      </c>
    </row>
    <row r="446" spans="1:6">
      <c r="A446" s="24" t="s">
        <v>2908</v>
      </c>
      <c r="B446" s="25" t="s">
        <v>32</v>
      </c>
      <c r="C446" s="25" t="s">
        <v>2605</v>
      </c>
      <c r="D446" s="26" t="s">
        <v>2909</v>
      </c>
      <c r="E446" s="26" t="s">
        <v>2345</v>
      </c>
      <c r="F446" s="26" t="s">
        <v>2910</v>
      </c>
    </row>
    <row r="447" spans="1:6">
      <c r="A447" s="24" t="s">
        <v>3022</v>
      </c>
      <c r="B447" s="25" t="s">
        <v>32</v>
      </c>
      <c r="C447" s="25" t="s">
        <v>2605</v>
      </c>
      <c r="D447" s="26" t="s">
        <v>2974</v>
      </c>
      <c r="E447" s="26" t="s">
        <v>2296</v>
      </c>
      <c r="F447" s="26" t="s">
        <v>2925</v>
      </c>
    </row>
    <row r="448" spans="1:6">
      <c r="A448" s="24" t="s">
        <v>2911</v>
      </c>
      <c r="B448" s="25" t="s">
        <v>32</v>
      </c>
      <c r="C448" s="25" t="s">
        <v>2605</v>
      </c>
      <c r="D448" s="26" t="s">
        <v>2743</v>
      </c>
      <c r="E448" s="26" t="s">
        <v>2296</v>
      </c>
      <c r="F448" s="26" t="s">
        <v>2912</v>
      </c>
    </row>
    <row r="449" spans="1:6">
      <c r="A449" s="24" t="s">
        <v>2913</v>
      </c>
      <c r="B449" s="25" t="s">
        <v>32</v>
      </c>
      <c r="C449" s="25" t="s">
        <v>2605</v>
      </c>
      <c r="D449" s="26" t="s">
        <v>2914</v>
      </c>
      <c r="E449" s="26" t="s">
        <v>2297</v>
      </c>
      <c r="F449" s="26" t="s">
        <v>2915</v>
      </c>
    </row>
    <row r="450" spans="1:6">
      <c r="A450" s="24" t="s">
        <v>2916</v>
      </c>
      <c r="B450" s="25" t="s">
        <v>32</v>
      </c>
      <c r="C450" s="25" t="s">
        <v>2605</v>
      </c>
      <c r="D450" s="26" t="s">
        <v>2917</v>
      </c>
      <c r="E450" s="26" t="s">
        <v>2310</v>
      </c>
      <c r="F450" s="26" t="s">
        <v>2918</v>
      </c>
    </row>
    <row r="451" spans="1:6">
      <c r="A451" s="24" t="s">
        <v>3335</v>
      </c>
      <c r="B451" s="25" t="s">
        <v>32</v>
      </c>
      <c r="C451" s="25" t="s">
        <v>2605</v>
      </c>
      <c r="D451" s="26" t="s">
        <v>2917</v>
      </c>
      <c r="E451" s="26" t="s">
        <v>2313</v>
      </c>
      <c r="F451" s="26" t="s">
        <v>3336</v>
      </c>
    </row>
    <row r="452" spans="1:6">
      <c r="A452" s="24" t="s">
        <v>3023</v>
      </c>
      <c r="B452" s="25" t="s">
        <v>32</v>
      </c>
      <c r="C452" s="25" t="s">
        <v>2605</v>
      </c>
      <c r="D452" s="26" t="s">
        <v>3024</v>
      </c>
      <c r="E452" s="26" t="s">
        <v>2310</v>
      </c>
      <c r="F452" s="26" t="s">
        <v>3025</v>
      </c>
    </row>
    <row r="453" spans="1:6">
      <c r="A453" s="24" t="s">
        <v>3026</v>
      </c>
      <c r="B453" s="25" t="s">
        <v>32</v>
      </c>
      <c r="C453" s="25" t="s">
        <v>2605</v>
      </c>
      <c r="D453" s="26" t="s">
        <v>2761</v>
      </c>
      <c r="E453" s="26" t="s">
        <v>2310</v>
      </c>
      <c r="F453" s="26" t="s">
        <v>2762</v>
      </c>
    </row>
    <row r="454" spans="1:6">
      <c r="A454" s="24" t="s">
        <v>3027</v>
      </c>
      <c r="B454" s="25" t="s">
        <v>32</v>
      </c>
      <c r="C454" s="25" t="s">
        <v>2605</v>
      </c>
      <c r="D454" s="26" t="s">
        <v>2856</v>
      </c>
      <c r="E454" s="26" t="s">
        <v>2310</v>
      </c>
      <c r="F454" s="26" t="s">
        <v>2857</v>
      </c>
    </row>
    <row r="455" spans="1:6">
      <c r="A455" s="24" t="s">
        <v>3028</v>
      </c>
      <c r="B455" s="25" t="s">
        <v>32</v>
      </c>
      <c r="C455" s="25" t="s">
        <v>2605</v>
      </c>
      <c r="D455" s="26" t="s">
        <v>2974</v>
      </c>
      <c r="E455" s="26" t="s">
        <v>2310</v>
      </c>
      <c r="F455" s="26" t="s">
        <v>2975</v>
      </c>
    </row>
    <row r="456" spans="1:6">
      <c r="A456" s="24" t="s">
        <v>3029</v>
      </c>
      <c r="B456" s="25" t="s">
        <v>32</v>
      </c>
      <c r="C456" s="25" t="s">
        <v>2605</v>
      </c>
      <c r="D456" s="26" t="s">
        <v>2983</v>
      </c>
      <c r="E456" s="26" t="s">
        <v>2310</v>
      </c>
      <c r="F456" s="26" t="s">
        <v>2989</v>
      </c>
    </row>
    <row r="457" spans="1:6">
      <c r="A457" s="24" t="s">
        <v>3030</v>
      </c>
      <c r="B457" s="25" t="s">
        <v>32</v>
      </c>
      <c r="C457" s="25" t="s">
        <v>2605</v>
      </c>
      <c r="D457" s="26" t="s">
        <v>2983</v>
      </c>
      <c r="E457" s="26" t="s">
        <v>2310</v>
      </c>
      <c r="F457" s="26" t="s">
        <v>2989</v>
      </c>
    </row>
    <row r="458" spans="1:6">
      <c r="A458" s="24" t="s">
        <v>3031</v>
      </c>
      <c r="B458" s="25" t="s">
        <v>32</v>
      </c>
      <c r="C458" s="25" t="s">
        <v>2605</v>
      </c>
      <c r="D458" s="26" t="s">
        <v>2974</v>
      </c>
      <c r="E458" s="26" t="s">
        <v>2296</v>
      </c>
      <c r="F458" s="26" t="s">
        <v>2925</v>
      </c>
    </row>
    <row r="459" spans="1:6">
      <c r="A459" s="24" t="s">
        <v>3032</v>
      </c>
      <c r="B459" s="25" t="s">
        <v>32</v>
      </c>
      <c r="C459" s="25" t="s">
        <v>2605</v>
      </c>
      <c r="D459" s="26" t="s">
        <v>3033</v>
      </c>
      <c r="E459" s="26" t="s">
        <v>2310</v>
      </c>
      <c r="F459" s="26" t="s">
        <v>3034</v>
      </c>
    </row>
    <row r="460" spans="1:6">
      <c r="A460" s="24" t="s">
        <v>3035</v>
      </c>
      <c r="B460" s="25" t="s">
        <v>32</v>
      </c>
      <c r="C460" s="25" t="s">
        <v>2605</v>
      </c>
      <c r="D460" s="26" t="s">
        <v>2974</v>
      </c>
      <c r="E460" s="26" t="s">
        <v>2296</v>
      </c>
      <c r="F460" s="26" t="s">
        <v>2925</v>
      </c>
    </row>
    <row r="461" spans="1:6">
      <c r="A461" s="183" t="s">
        <v>2390</v>
      </c>
      <c r="B461" s="183"/>
      <c r="C461" s="183"/>
      <c r="D461" s="183"/>
      <c r="E461" s="21" t="s">
        <v>3337</v>
      </c>
      <c r="F461" s="21" t="s">
        <v>3338</v>
      </c>
    </row>
    <row r="462" spans="1:6">
      <c r="A462" s="183" t="s">
        <v>3037</v>
      </c>
      <c r="B462" s="183"/>
      <c r="C462" s="183"/>
      <c r="D462" s="183"/>
      <c r="E462" s="21" t="s">
        <v>3339</v>
      </c>
      <c r="F462" s="21" t="s">
        <v>3340</v>
      </c>
    </row>
    <row r="463" spans="1:6">
      <c r="A463" s="24" t="s">
        <v>2624</v>
      </c>
      <c r="B463" s="25" t="s">
        <v>32</v>
      </c>
      <c r="C463" s="25" t="s">
        <v>2605</v>
      </c>
      <c r="D463" s="26" t="s">
        <v>3341</v>
      </c>
      <c r="E463" s="26" t="s">
        <v>2296</v>
      </c>
      <c r="F463" s="26" t="s">
        <v>3342</v>
      </c>
    </row>
    <row r="464" spans="1:6">
      <c r="A464" s="24" t="s">
        <v>2627</v>
      </c>
      <c r="B464" s="25" t="s">
        <v>32</v>
      </c>
      <c r="C464" s="25" t="s">
        <v>2605</v>
      </c>
      <c r="D464" s="26" t="s">
        <v>3343</v>
      </c>
      <c r="E464" s="26" t="s">
        <v>2345</v>
      </c>
      <c r="F464" s="26" t="s">
        <v>3344</v>
      </c>
    </row>
    <row r="465" spans="1:6">
      <c r="A465" s="24" t="s">
        <v>2646</v>
      </c>
      <c r="B465" s="25" t="s">
        <v>32</v>
      </c>
      <c r="C465" s="25" t="s">
        <v>2605</v>
      </c>
      <c r="D465" s="26" t="s">
        <v>3345</v>
      </c>
      <c r="E465" s="26" t="s">
        <v>2322</v>
      </c>
      <c r="F465" s="26" t="s">
        <v>3346</v>
      </c>
    </row>
    <row r="466" spans="1:6">
      <c r="A466" s="24" t="s">
        <v>2652</v>
      </c>
      <c r="B466" s="25" t="s">
        <v>32</v>
      </c>
      <c r="C466" s="25" t="s">
        <v>2605</v>
      </c>
      <c r="D466" s="26" t="s">
        <v>3347</v>
      </c>
      <c r="E466" s="26" t="s">
        <v>2313</v>
      </c>
      <c r="F466" s="26" t="s">
        <v>3348</v>
      </c>
    </row>
    <row r="467" spans="1:6">
      <c r="A467" s="24" t="s">
        <v>2658</v>
      </c>
      <c r="B467" s="25" t="s">
        <v>32</v>
      </c>
      <c r="C467" s="25" t="s">
        <v>2605</v>
      </c>
      <c r="D467" s="26" t="s">
        <v>3349</v>
      </c>
      <c r="E467" s="26" t="s">
        <v>2345</v>
      </c>
      <c r="F467" s="26" t="s">
        <v>3350</v>
      </c>
    </row>
    <row r="468" spans="1:6">
      <c r="A468" s="24" t="s">
        <v>2664</v>
      </c>
      <c r="B468" s="25" t="s">
        <v>32</v>
      </c>
      <c r="C468" s="25" t="s">
        <v>2605</v>
      </c>
      <c r="D468" s="26" t="s">
        <v>3351</v>
      </c>
      <c r="E468" s="26" t="s">
        <v>2297</v>
      </c>
      <c r="F468" s="26" t="s">
        <v>3352</v>
      </c>
    </row>
    <row r="469" spans="1:6">
      <c r="A469" s="24" t="s">
        <v>2670</v>
      </c>
      <c r="B469" s="25" t="s">
        <v>32</v>
      </c>
      <c r="C469" s="25" t="s">
        <v>2605</v>
      </c>
      <c r="D469" s="26" t="s">
        <v>3353</v>
      </c>
      <c r="E469" s="26" t="s">
        <v>2305</v>
      </c>
      <c r="F469" s="26" t="s">
        <v>3354</v>
      </c>
    </row>
    <row r="470" spans="1:6">
      <c r="A470" s="24" t="s">
        <v>2676</v>
      </c>
      <c r="B470" s="25" t="s">
        <v>32</v>
      </c>
      <c r="C470" s="25" t="s">
        <v>2605</v>
      </c>
      <c r="D470" s="26" t="s">
        <v>3355</v>
      </c>
      <c r="E470" s="26" t="s">
        <v>2296</v>
      </c>
      <c r="F470" s="26" t="s">
        <v>3356</v>
      </c>
    </row>
    <row r="471" spans="1:6">
      <c r="A471" s="24" t="s">
        <v>2720</v>
      </c>
      <c r="B471" s="25" t="s">
        <v>32</v>
      </c>
      <c r="C471" s="25" t="s">
        <v>2605</v>
      </c>
      <c r="D471" s="26" t="s">
        <v>3212</v>
      </c>
      <c r="E471" s="26" t="s">
        <v>2310</v>
      </c>
      <c r="F471" s="26" t="s">
        <v>3109</v>
      </c>
    </row>
    <row r="472" spans="1:6">
      <c r="A472" s="24" t="s">
        <v>2720</v>
      </c>
      <c r="B472" s="25" t="s">
        <v>32</v>
      </c>
      <c r="C472" s="25" t="s">
        <v>2605</v>
      </c>
      <c r="D472" s="26" t="s">
        <v>3357</v>
      </c>
      <c r="E472" s="26" t="s">
        <v>2313</v>
      </c>
      <c r="F472" s="26" t="s">
        <v>2883</v>
      </c>
    </row>
    <row r="473" spans="1:6">
      <c r="A473" s="24" t="s">
        <v>3119</v>
      </c>
      <c r="B473" s="25" t="s">
        <v>32</v>
      </c>
      <c r="C473" s="25" t="s">
        <v>2605</v>
      </c>
      <c r="D473" s="26" t="s">
        <v>3358</v>
      </c>
      <c r="E473" s="26" t="s">
        <v>2310</v>
      </c>
      <c r="F473" s="26" t="s">
        <v>3359</v>
      </c>
    </row>
    <row r="474" spans="1:6">
      <c r="A474" s="24" t="s">
        <v>3133</v>
      </c>
      <c r="B474" s="25" t="s">
        <v>32</v>
      </c>
      <c r="C474" s="25" t="s">
        <v>2605</v>
      </c>
      <c r="D474" s="26" t="s">
        <v>3360</v>
      </c>
      <c r="E474" s="26" t="s">
        <v>2375</v>
      </c>
      <c r="F474" s="26" t="s">
        <v>3361</v>
      </c>
    </row>
    <row r="475" spans="1:6">
      <c r="A475" s="24" t="s">
        <v>3136</v>
      </c>
      <c r="B475" s="25" t="s">
        <v>32</v>
      </c>
      <c r="C475" s="25" t="s">
        <v>2605</v>
      </c>
      <c r="D475" s="26" t="s">
        <v>3362</v>
      </c>
      <c r="E475" s="26" t="s">
        <v>3363</v>
      </c>
      <c r="F475" s="26" t="s">
        <v>3364</v>
      </c>
    </row>
    <row r="476" spans="1:6">
      <c r="A476" s="24" t="s">
        <v>3139</v>
      </c>
      <c r="B476" s="25" t="s">
        <v>32</v>
      </c>
      <c r="C476" s="25" t="s">
        <v>2605</v>
      </c>
      <c r="D476" s="26" t="s">
        <v>2953</v>
      </c>
      <c r="E476" s="26" t="s">
        <v>2313</v>
      </c>
      <c r="F476" s="26" t="s">
        <v>3365</v>
      </c>
    </row>
    <row r="477" spans="1:6">
      <c r="A477" s="24" t="s">
        <v>3141</v>
      </c>
      <c r="B477" s="25" t="s">
        <v>32</v>
      </c>
      <c r="C477" s="25" t="s">
        <v>2605</v>
      </c>
      <c r="D477" s="26" t="s">
        <v>2983</v>
      </c>
      <c r="E477" s="26" t="s">
        <v>2296</v>
      </c>
      <c r="F477" s="26" t="s">
        <v>2810</v>
      </c>
    </row>
    <row r="478" spans="1:6">
      <c r="A478" s="24" t="s">
        <v>3052</v>
      </c>
      <c r="B478" s="25" t="s">
        <v>32</v>
      </c>
      <c r="C478" s="25" t="s">
        <v>2605</v>
      </c>
      <c r="D478" s="26" t="s">
        <v>2882</v>
      </c>
      <c r="E478" s="26" t="s">
        <v>2297</v>
      </c>
      <c r="F478" s="26" t="s">
        <v>2883</v>
      </c>
    </row>
    <row r="479" spans="1:6">
      <c r="A479" s="24" t="s">
        <v>3366</v>
      </c>
      <c r="B479" s="25" t="s">
        <v>32</v>
      </c>
      <c r="C479" s="25" t="s">
        <v>2605</v>
      </c>
      <c r="D479" s="26" t="s">
        <v>3053</v>
      </c>
      <c r="E479" s="26" t="s">
        <v>2310</v>
      </c>
      <c r="F479" s="26" t="s">
        <v>2798</v>
      </c>
    </row>
    <row r="480" spans="1:6">
      <c r="A480" s="24" t="s">
        <v>3367</v>
      </c>
      <c r="B480" s="25" t="s">
        <v>32</v>
      </c>
      <c r="C480" s="25" t="s">
        <v>2605</v>
      </c>
      <c r="D480" s="26" t="s">
        <v>3368</v>
      </c>
      <c r="E480" s="26" t="s">
        <v>2310</v>
      </c>
      <c r="F480" s="26" t="s">
        <v>3369</v>
      </c>
    </row>
    <row r="481" spans="1:6">
      <c r="A481" s="24" t="s">
        <v>3370</v>
      </c>
      <c r="B481" s="25" t="s">
        <v>32</v>
      </c>
      <c r="C481" s="25" t="s">
        <v>2605</v>
      </c>
      <c r="D481" s="26" t="s">
        <v>3355</v>
      </c>
      <c r="E481" s="26" t="s">
        <v>2340</v>
      </c>
      <c r="F481" s="26" t="s">
        <v>3371</v>
      </c>
    </row>
    <row r="482" spans="1:6">
      <c r="A482" s="24" t="s">
        <v>3370</v>
      </c>
      <c r="B482" s="25" t="s">
        <v>32</v>
      </c>
      <c r="C482" s="25" t="s">
        <v>2605</v>
      </c>
      <c r="D482" s="26" t="s">
        <v>3372</v>
      </c>
      <c r="E482" s="26" t="s">
        <v>3373</v>
      </c>
      <c r="F482" s="26" t="s">
        <v>3374</v>
      </c>
    </row>
    <row r="483" spans="1:6">
      <c r="A483" s="24" t="s">
        <v>3375</v>
      </c>
      <c r="B483" s="25" t="s">
        <v>32</v>
      </c>
      <c r="C483" s="25" t="s">
        <v>2605</v>
      </c>
      <c r="D483" s="26" t="s">
        <v>3053</v>
      </c>
      <c r="E483" s="26" t="s">
        <v>2310</v>
      </c>
      <c r="F483" s="26" t="s">
        <v>2798</v>
      </c>
    </row>
    <row r="484" spans="1:6">
      <c r="A484" s="24" t="s">
        <v>3376</v>
      </c>
      <c r="B484" s="25" t="s">
        <v>32</v>
      </c>
      <c r="C484" s="25" t="s">
        <v>2605</v>
      </c>
      <c r="D484" s="26" t="s">
        <v>3377</v>
      </c>
      <c r="E484" s="26" t="s">
        <v>2340</v>
      </c>
      <c r="F484" s="26" t="s">
        <v>3378</v>
      </c>
    </row>
    <row r="485" spans="1:6">
      <c r="A485" s="24" t="s">
        <v>3379</v>
      </c>
      <c r="B485" s="25" t="s">
        <v>32</v>
      </c>
      <c r="C485" s="25" t="s">
        <v>2605</v>
      </c>
      <c r="D485" s="26" t="s">
        <v>3059</v>
      </c>
      <c r="E485" s="26" t="s">
        <v>2296</v>
      </c>
      <c r="F485" s="26" t="s">
        <v>2989</v>
      </c>
    </row>
    <row r="486" spans="1:6">
      <c r="A486" s="24" t="s">
        <v>3380</v>
      </c>
      <c r="B486" s="25" t="s">
        <v>32</v>
      </c>
      <c r="C486" s="25" t="s">
        <v>2605</v>
      </c>
      <c r="D486" s="26" t="s">
        <v>2974</v>
      </c>
      <c r="E486" s="26" t="s">
        <v>2340</v>
      </c>
      <c r="F486" s="26" t="s">
        <v>2853</v>
      </c>
    </row>
    <row r="487" spans="1:6">
      <c r="A487" s="24" t="s">
        <v>3381</v>
      </c>
      <c r="B487" s="25" t="s">
        <v>32</v>
      </c>
      <c r="C487" s="25" t="s">
        <v>2605</v>
      </c>
      <c r="D487" s="26" t="s">
        <v>3045</v>
      </c>
      <c r="E487" s="26" t="s">
        <v>2310</v>
      </c>
      <c r="F487" s="26" t="s">
        <v>2799</v>
      </c>
    </row>
    <row r="488" spans="1:6">
      <c r="A488" s="24" t="s">
        <v>3382</v>
      </c>
      <c r="B488" s="25" t="s">
        <v>32</v>
      </c>
      <c r="C488" s="25" t="s">
        <v>2605</v>
      </c>
      <c r="D488" s="26" t="s">
        <v>3059</v>
      </c>
      <c r="E488" s="26" t="s">
        <v>2297</v>
      </c>
      <c r="F488" s="26" t="s">
        <v>3260</v>
      </c>
    </row>
    <row r="489" spans="1:6">
      <c r="A489" s="24" t="s">
        <v>3383</v>
      </c>
      <c r="B489" s="25" t="s">
        <v>32</v>
      </c>
      <c r="C489" s="25" t="s">
        <v>2605</v>
      </c>
      <c r="D489" s="26" t="s">
        <v>2787</v>
      </c>
      <c r="E489" s="26" t="s">
        <v>2340</v>
      </c>
      <c r="F489" s="26" t="s">
        <v>3260</v>
      </c>
    </row>
    <row r="490" spans="1:6">
      <c r="A490" s="24" t="s">
        <v>3384</v>
      </c>
      <c r="B490" s="25" t="s">
        <v>32</v>
      </c>
      <c r="C490" s="25" t="s">
        <v>2605</v>
      </c>
      <c r="D490" s="26" t="s">
        <v>3385</v>
      </c>
      <c r="E490" s="26" t="s">
        <v>2310</v>
      </c>
      <c r="F490" s="26" t="s">
        <v>3386</v>
      </c>
    </row>
    <row r="491" spans="1:6">
      <c r="A491" s="24" t="s">
        <v>3387</v>
      </c>
      <c r="B491" s="25" t="s">
        <v>32</v>
      </c>
      <c r="C491" s="25" t="s">
        <v>2605</v>
      </c>
      <c r="D491" s="26" t="s">
        <v>3388</v>
      </c>
      <c r="E491" s="26" t="s">
        <v>2345</v>
      </c>
      <c r="F491" s="26" t="s">
        <v>3389</v>
      </c>
    </row>
    <row r="492" spans="1:6">
      <c r="A492" s="24" t="s">
        <v>3390</v>
      </c>
      <c r="B492" s="25" t="s">
        <v>32</v>
      </c>
      <c r="C492" s="25" t="s">
        <v>2605</v>
      </c>
      <c r="D492" s="26" t="s">
        <v>3391</v>
      </c>
      <c r="E492" s="26" t="s">
        <v>2310</v>
      </c>
      <c r="F492" s="26" t="s">
        <v>2918</v>
      </c>
    </row>
    <row r="493" spans="1:6">
      <c r="A493" s="24" t="s">
        <v>3392</v>
      </c>
      <c r="B493" s="25" t="s">
        <v>32</v>
      </c>
      <c r="C493" s="25" t="s">
        <v>2605</v>
      </c>
      <c r="D493" s="26" t="s">
        <v>3053</v>
      </c>
      <c r="E493" s="26" t="s">
        <v>2313</v>
      </c>
      <c r="F493" s="26" t="s">
        <v>3054</v>
      </c>
    </row>
    <row r="494" spans="1:6">
      <c r="A494" s="24" t="s">
        <v>3393</v>
      </c>
      <c r="B494" s="25" t="s">
        <v>32</v>
      </c>
      <c r="C494" s="25" t="s">
        <v>2605</v>
      </c>
      <c r="D494" s="26" t="s">
        <v>2924</v>
      </c>
      <c r="E494" s="26" t="s">
        <v>2310</v>
      </c>
      <c r="F494" s="26" t="s">
        <v>2942</v>
      </c>
    </row>
    <row r="495" spans="1:6">
      <c r="A495" s="24" t="s">
        <v>3394</v>
      </c>
      <c r="B495" s="25" t="s">
        <v>32</v>
      </c>
      <c r="C495" s="25" t="s">
        <v>2605</v>
      </c>
      <c r="D495" s="26" t="s">
        <v>3053</v>
      </c>
      <c r="E495" s="26" t="s">
        <v>2297</v>
      </c>
      <c r="F495" s="26" t="s">
        <v>2693</v>
      </c>
    </row>
    <row r="496" spans="1:6">
      <c r="A496" s="24" t="s">
        <v>3395</v>
      </c>
      <c r="B496" s="25" t="s">
        <v>32</v>
      </c>
      <c r="C496" s="25" t="s">
        <v>2605</v>
      </c>
      <c r="D496" s="26" t="s">
        <v>3396</v>
      </c>
      <c r="E496" s="26" t="s">
        <v>2310</v>
      </c>
      <c r="F496" s="26" t="s">
        <v>3397</v>
      </c>
    </row>
    <row r="497" spans="1:6">
      <c r="A497" s="24" t="s">
        <v>3398</v>
      </c>
      <c r="B497" s="25" t="s">
        <v>32</v>
      </c>
      <c r="C497" s="25" t="s">
        <v>2605</v>
      </c>
      <c r="D497" s="26" t="s">
        <v>3227</v>
      </c>
      <c r="E497" s="26" t="s">
        <v>2310</v>
      </c>
      <c r="F497" s="26" t="s">
        <v>3228</v>
      </c>
    </row>
    <row r="498" spans="1:6">
      <c r="A498" s="24" t="s">
        <v>3399</v>
      </c>
      <c r="B498" s="25" t="s">
        <v>32</v>
      </c>
      <c r="C498" s="25" t="s">
        <v>2605</v>
      </c>
      <c r="D498" s="26" t="s">
        <v>3400</v>
      </c>
      <c r="E498" s="26" t="s">
        <v>2310</v>
      </c>
      <c r="F498" s="26" t="s">
        <v>3401</v>
      </c>
    </row>
    <row r="499" spans="1:6">
      <c r="A499" s="24" t="s">
        <v>3402</v>
      </c>
      <c r="B499" s="25" t="s">
        <v>32</v>
      </c>
      <c r="C499" s="25" t="s">
        <v>2605</v>
      </c>
      <c r="D499" s="26" t="s">
        <v>3403</v>
      </c>
      <c r="E499" s="26" t="s">
        <v>2299</v>
      </c>
      <c r="F499" s="26" t="s">
        <v>3404</v>
      </c>
    </row>
    <row r="500" spans="1:6">
      <c r="A500" s="24" t="s">
        <v>3405</v>
      </c>
      <c r="B500" s="25" t="s">
        <v>32</v>
      </c>
      <c r="C500" s="25" t="s">
        <v>2605</v>
      </c>
      <c r="D500" s="26" t="s">
        <v>2779</v>
      </c>
      <c r="E500" s="26" t="s">
        <v>2296</v>
      </c>
      <c r="F500" s="26" t="s">
        <v>3406</v>
      </c>
    </row>
    <row r="501" spans="1:6">
      <c r="A501" s="24" t="s">
        <v>3407</v>
      </c>
      <c r="B501" s="25" t="s">
        <v>32</v>
      </c>
      <c r="C501" s="25" t="s">
        <v>2605</v>
      </c>
      <c r="D501" s="26" t="s">
        <v>2974</v>
      </c>
      <c r="E501" s="26" t="s">
        <v>2409</v>
      </c>
      <c r="F501" s="26" t="s">
        <v>3408</v>
      </c>
    </row>
    <row r="502" spans="1:6">
      <c r="A502" s="24" t="s">
        <v>3409</v>
      </c>
      <c r="B502" s="25" t="s">
        <v>32</v>
      </c>
      <c r="C502" s="25" t="s">
        <v>2605</v>
      </c>
      <c r="D502" s="26" t="s">
        <v>3410</v>
      </c>
      <c r="E502" s="26" t="s">
        <v>2327</v>
      </c>
      <c r="F502" s="26" t="s">
        <v>3411</v>
      </c>
    </row>
    <row r="503" spans="1:6">
      <c r="A503" s="24" t="s">
        <v>3412</v>
      </c>
      <c r="B503" s="25" t="s">
        <v>32</v>
      </c>
      <c r="C503" s="25" t="s">
        <v>2605</v>
      </c>
      <c r="D503" s="26" t="s">
        <v>3413</v>
      </c>
      <c r="E503" s="26" t="s">
        <v>2303</v>
      </c>
      <c r="F503" s="26" t="s">
        <v>3414</v>
      </c>
    </row>
    <row r="504" spans="1:6">
      <c r="A504" s="24" t="s">
        <v>3415</v>
      </c>
      <c r="B504" s="25" t="s">
        <v>32</v>
      </c>
      <c r="C504" s="25" t="s">
        <v>2605</v>
      </c>
      <c r="D504" s="26" t="s">
        <v>3416</v>
      </c>
      <c r="E504" s="26" t="s">
        <v>2340</v>
      </c>
      <c r="F504" s="26" t="s">
        <v>3417</v>
      </c>
    </row>
    <row r="505" spans="1:6">
      <c r="A505" s="24" t="s">
        <v>3418</v>
      </c>
      <c r="B505" s="25" t="s">
        <v>32</v>
      </c>
      <c r="C505" s="25" t="s">
        <v>2605</v>
      </c>
      <c r="D505" s="26" t="s">
        <v>3419</v>
      </c>
      <c r="E505" s="26" t="s">
        <v>2303</v>
      </c>
      <c r="F505" s="26" t="s">
        <v>3420</v>
      </c>
    </row>
    <row r="506" spans="1:6">
      <c r="A506" s="24" t="s">
        <v>3421</v>
      </c>
      <c r="B506" s="25" t="s">
        <v>32</v>
      </c>
      <c r="C506" s="25" t="s">
        <v>2605</v>
      </c>
      <c r="D506" s="26" t="s">
        <v>3422</v>
      </c>
      <c r="E506" s="26" t="s">
        <v>2303</v>
      </c>
      <c r="F506" s="26" t="s">
        <v>3423</v>
      </c>
    </row>
    <row r="507" spans="1:6">
      <c r="A507" s="24" t="s">
        <v>2821</v>
      </c>
      <c r="B507" s="25" t="s">
        <v>32</v>
      </c>
      <c r="C507" s="25" t="s">
        <v>2605</v>
      </c>
      <c r="D507" s="26" t="s">
        <v>2822</v>
      </c>
      <c r="E507" s="26" t="s">
        <v>2374</v>
      </c>
      <c r="F507" s="26" t="s">
        <v>3424</v>
      </c>
    </row>
    <row r="508" spans="1:6">
      <c r="A508" s="183" t="s">
        <v>2392</v>
      </c>
      <c r="B508" s="183"/>
      <c r="C508" s="183"/>
      <c r="D508" s="183"/>
      <c r="E508" s="21" t="s">
        <v>3425</v>
      </c>
      <c r="F508" s="21" t="s">
        <v>3426</v>
      </c>
    </row>
    <row r="509" spans="1:6">
      <c r="A509" s="24" t="s">
        <v>2858</v>
      </c>
      <c r="B509" s="25" t="s">
        <v>32</v>
      </c>
      <c r="C509" s="25" t="s">
        <v>2605</v>
      </c>
      <c r="D509" s="26" t="s">
        <v>2743</v>
      </c>
      <c r="E509" s="26" t="s">
        <v>2327</v>
      </c>
      <c r="F509" s="26" t="s">
        <v>2928</v>
      </c>
    </row>
    <row r="510" spans="1:6">
      <c r="A510" s="24" t="s">
        <v>2858</v>
      </c>
      <c r="B510" s="25" t="s">
        <v>32</v>
      </c>
      <c r="C510" s="25" t="s">
        <v>2605</v>
      </c>
      <c r="D510" s="26" t="s">
        <v>3427</v>
      </c>
      <c r="E510" s="26" t="s">
        <v>2310</v>
      </c>
      <c r="F510" s="26" t="s">
        <v>3428</v>
      </c>
    </row>
    <row r="511" spans="1:6">
      <c r="A511" s="24" t="s">
        <v>2858</v>
      </c>
      <c r="B511" s="25" t="s">
        <v>32</v>
      </c>
      <c r="C511" s="25" t="s">
        <v>2605</v>
      </c>
      <c r="D511" s="26" t="s">
        <v>3429</v>
      </c>
      <c r="E511" s="26" t="s">
        <v>2297</v>
      </c>
      <c r="F511" s="26" t="s">
        <v>3430</v>
      </c>
    </row>
    <row r="512" spans="1:6">
      <c r="A512" s="24" t="s">
        <v>2867</v>
      </c>
      <c r="B512" s="25" t="s">
        <v>32</v>
      </c>
      <c r="C512" s="25" t="s">
        <v>2605</v>
      </c>
      <c r="D512" s="26" t="s">
        <v>3431</v>
      </c>
      <c r="E512" s="26" t="s">
        <v>2297</v>
      </c>
      <c r="F512" s="26" t="s">
        <v>3432</v>
      </c>
    </row>
    <row r="513" spans="1:6">
      <c r="A513" s="24" t="s">
        <v>2867</v>
      </c>
      <c r="B513" s="25" t="s">
        <v>32</v>
      </c>
      <c r="C513" s="25" t="s">
        <v>2605</v>
      </c>
      <c r="D513" s="26" t="s">
        <v>2868</v>
      </c>
      <c r="E513" s="26" t="s">
        <v>2297</v>
      </c>
      <c r="F513" s="26" t="s">
        <v>3433</v>
      </c>
    </row>
    <row r="514" spans="1:6">
      <c r="A514" s="24" t="s">
        <v>2870</v>
      </c>
      <c r="B514" s="25" t="s">
        <v>32</v>
      </c>
      <c r="C514" s="25" t="s">
        <v>2605</v>
      </c>
      <c r="D514" s="26" t="s">
        <v>3434</v>
      </c>
      <c r="E514" s="26" t="s">
        <v>2313</v>
      </c>
      <c r="F514" s="26" t="s">
        <v>3435</v>
      </c>
    </row>
    <row r="515" spans="1:6">
      <c r="A515" s="24" t="s">
        <v>2943</v>
      </c>
      <c r="B515" s="25" t="s">
        <v>32</v>
      </c>
      <c r="C515" s="25" t="s">
        <v>2605</v>
      </c>
      <c r="D515" s="26" t="s">
        <v>2956</v>
      </c>
      <c r="E515" s="26" t="s">
        <v>2310</v>
      </c>
      <c r="F515" s="26" t="s">
        <v>3436</v>
      </c>
    </row>
    <row r="516" spans="1:6">
      <c r="A516" s="24" t="s">
        <v>2955</v>
      </c>
      <c r="B516" s="25" t="s">
        <v>32</v>
      </c>
      <c r="C516" s="25" t="s">
        <v>2605</v>
      </c>
      <c r="D516" s="26" t="s">
        <v>2956</v>
      </c>
      <c r="E516" s="26" t="s">
        <v>2296</v>
      </c>
      <c r="F516" s="26" t="s">
        <v>3070</v>
      </c>
    </row>
    <row r="517" spans="1:6">
      <c r="A517" s="24" t="s">
        <v>2976</v>
      </c>
      <c r="B517" s="25" t="s">
        <v>32</v>
      </c>
      <c r="C517" s="25" t="s">
        <v>2605</v>
      </c>
      <c r="D517" s="26" t="s">
        <v>3437</v>
      </c>
      <c r="E517" s="26" t="s">
        <v>2297</v>
      </c>
      <c r="F517" s="26" t="s">
        <v>3438</v>
      </c>
    </row>
    <row r="518" spans="1:6">
      <c r="A518" s="24" t="s">
        <v>3439</v>
      </c>
      <c r="B518" s="25" t="s">
        <v>32</v>
      </c>
      <c r="C518" s="25" t="s">
        <v>2605</v>
      </c>
      <c r="D518" s="26" t="s">
        <v>3440</v>
      </c>
      <c r="E518" s="26" t="s">
        <v>2310</v>
      </c>
      <c r="F518" s="26" t="s">
        <v>3441</v>
      </c>
    </row>
    <row r="519" spans="1:6">
      <c r="A519" s="24" t="s">
        <v>3442</v>
      </c>
      <c r="B519" s="25" t="s">
        <v>32</v>
      </c>
      <c r="C519" s="25" t="s">
        <v>2605</v>
      </c>
      <c r="D519" s="26" t="s">
        <v>18</v>
      </c>
      <c r="E519" s="26" t="s">
        <v>2297</v>
      </c>
      <c r="F519" s="26" t="s">
        <v>2819</v>
      </c>
    </row>
    <row r="520" spans="1:6">
      <c r="A520" s="24" t="s">
        <v>2908</v>
      </c>
      <c r="B520" s="25" t="s">
        <v>32</v>
      </c>
      <c r="C520" s="25" t="s">
        <v>2605</v>
      </c>
      <c r="D520" s="26" t="s">
        <v>2909</v>
      </c>
      <c r="E520" s="26" t="s">
        <v>2313</v>
      </c>
      <c r="F520" s="26" t="s">
        <v>2738</v>
      </c>
    </row>
    <row r="521" spans="1:6">
      <c r="A521" s="24" t="s">
        <v>2911</v>
      </c>
      <c r="B521" s="25" t="s">
        <v>32</v>
      </c>
      <c r="C521" s="25" t="s">
        <v>2605</v>
      </c>
      <c r="D521" s="26" t="s">
        <v>2743</v>
      </c>
      <c r="E521" s="26" t="s">
        <v>2313</v>
      </c>
      <c r="F521" s="26" t="s">
        <v>2773</v>
      </c>
    </row>
    <row r="522" spans="1:6">
      <c r="A522" s="24" t="s">
        <v>2913</v>
      </c>
      <c r="B522" s="25" t="s">
        <v>32</v>
      </c>
      <c r="C522" s="25" t="s">
        <v>2605</v>
      </c>
      <c r="D522" s="26" t="s">
        <v>2914</v>
      </c>
      <c r="E522" s="26" t="s">
        <v>2297</v>
      </c>
      <c r="F522" s="26" t="s">
        <v>2915</v>
      </c>
    </row>
    <row r="523" spans="1:6">
      <c r="A523" s="183" t="s">
        <v>2404</v>
      </c>
      <c r="B523" s="183"/>
      <c r="C523" s="183"/>
      <c r="D523" s="183"/>
      <c r="E523" s="21" t="s">
        <v>3443</v>
      </c>
      <c r="F523" s="21" t="s">
        <v>3444</v>
      </c>
    </row>
    <row r="524" spans="1:6">
      <c r="A524" s="183" t="s">
        <v>3071</v>
      </c>
      <c r="B524" s="183"/>
      <c r="C524" s="183"/>
      <c r="D524" s="183"/>
      <c r="E524" s="21" t="s">
        <v>3445</v>
      </c>
      <c r="F524" s="21" t="s">
        <v>3446</v>
      </c>
    </row>
    <row r="525" spans="1:6">
      <c r="A525" s="24" t="s">
        <v>2630</v>
      </c>
      <c r="B525" s="25" t="s">
        <v>32</v>
      </c>
      <c r="C525" s="25" t="s">
        <v>2605</v>
      </c>
      <c r="D525" s="26" t="s">
        <v>3447</v>
      </c>
      <c r="E525" s="26" t="s">
        <v>2296</v>
      </c>
      <c r="F525" s="26" t="s">
        <v>3448</v>
      </c>
    </row>
    <row r="526" spans="1:6">
      <c r="A526" s="24" t="s">
        <v>2630</v>
      </c>
      <c r="B526" s="25" t="s">
        <v>32</v>
      </c>
      <c r="C526" s="25" t="s">
        <v>2605</v>
      </c>
      <c r="D526" s="26" t="s">
        <v>3254</v>
      </c>
      <c r="E526" s="26" t="s">
        <v>2299</v>
      </c>
      <c r="F526" s="26" t="s">
        <v>3449</v>
      </c>
    </row>
    <row r="527" spans="1:6">
      <c r="A527" s="24" t="s">
        <v>2604</v>
      </c>
      <c r="B527" s="25" t="s">
        <v>32</v>
      </c>
      <c r="C527" s="25" t="s">
        <v>2605</v>
      </c>
      <c r="D527" s="26" t="s">
        <v>2994</v>
      </c>
      <c r="E527" s="26" t="s">
        <v>2310</v>
      </c>
      <c r="F527" s="26" t="s">
        <v>2995</v>
      </c>
    </row>
    <row r="528" spans="1:6">
      <c r="A528" s="24" t="s">
        <v>2640</v>
      </c>
      <c r="B528" s="25" t="s">
        <v>32</v>
      </c>
      <c r="C528" s="25" t="s">
        <v>2605</v>
      </c>
      <c r="D528" s="26" t="s">
        <v>3450</v>
      </c>
      <c r="E528" s="26" t="s">
        <v>2297</v>
      </c>
      <c r="F528" s="26" t="s">
        <v>3451</v>
      </c>
    </row>
    <row r="529" spans="1:6">
      <c r="A529" s="24" t="s">
        <v>2667</v>
      </c>
      <c r="B529" s="25" t="s">
        <v>32</v>
      </c>
      <c r="C529" s="25" t="s">
        <v>2605</v>
      </c>
      <c r="D529" s="26" t="s">
        <v>3024</v>
      </c>
      <c r="E529" s="26" t="s">
        <v>2297</v>
      </c>
      <c r="F529" s="26" t="s">
        <v>3007</v>
      </c>
    </row>
    <row r="530" spans="1:6">
      <c r="A530" s="24" t="s">
        <v>3112</v>
      </c>
      <c r="B530" s="25" t="s">
        <v>32</v>
      </c>
      <c r="C530" s="25" t="s">
        <v>2605</v>
      </c>
      <c r="D530" s="26" t="s">
        <v>2737</v>
      </c>
      <c r="E530" s="26" t="s">
        <v>2313</v>
      </c>
      <c r="F530" s="26" t="s">
        <v>3113</v>
      </c>
    </row>
    <row r="531" spans="1:6">
      <c r="A531" s="24" t="s">
        <v>2784</v>
      </c>
      <c r="B531" s="25" t="s">
        <v>32</v>
      </c>
      <c r="C531" s="25" t="s">
        <v>2605</v>
      </c>
      <c r="D531" s="26" t="s">
        <v>2789</v>
      </c>
      <c r="E531" s="26" t="s">
        <v>2310</v>
      </c>
      <c r="F531" s="26" t="s">
        <v>3116</v>
      </c>
    </row>
    <row r="532" spans="1:6">
      <c r="A532" s="24" t="s">
        <v>2784</v>
      </c>
      <c r="B532" s="25" t="s">
        <v>32</v>
      </c>
      <c r="C532" s="25" t="s">
        <v>2605</v>
      </c>
      <c r="D532" s="26" t="s">
        <v>2785</v>
      </c>
      <c r="E532" s="26" t="s">
        <v>2297</v>
      </c>
      <c r="F532" s="26" t="s">
        <v>3452</v>
      </c>
    </row>
    <row r="533" spans="1:6">
      <c r="A533" s="24" t="s">
        <v>2998</v>
      </c>
      <c r="B533" s="25" t="s">
        <v>32</v>
      </c>
      <c r="C533" s="25" t="s">
        <v>2605</v>
      </c>
      <c r="D533" s="26" t="s">
        <v>2999</v>
      </c>
      <c r="E533" s="26" t="s">
        <v>2297</v>
      </c>
      <c r="F533" s="26" t="s">
        <v>3140</v>
      </c>
    </row>
    <row r="534" spans="1:6">
      <c r="A534" s="24" t="s">
        <v>2797</v>
      </c>
      <c r="B534" s="25" t="s">
        <v>32</v>
      </c>
      <c r="C534" s="25" t="s">
        <v>2605</v>
      </c>
      <c r="D534" s="26" t="s">
        <v>2787</v>
      </c>
      <c r="E534" s="26" t="s">
        <v>2297</v>
      </c>
      <c r="F534" s="26" t="s">
        <v>2799</v>
      </c>
    </row>
    <row r="535" spans="1:6">
      <c r="A535" s="24" t="s">
        <v>2797</v>
      </c>
      <c r="B535" s="25" t="s">
        <v>32</v>
      </c>
      <c r="C535" s="25" t="s">
        <v>2605</v>
      </c>
      <c r="D535" s="26" t="s">
        <v>2787</v>
      </c>
      <c r="E535" s="26" t="s">
        <v>2299</v>
      </c>
      <c r="F535" s="26" t="s">
        <v>3046</v>
      </c>
    </row>
    <row r="536" spans="1:6">
      <c r="A536" s="24" t="s">
        <v>3008</v>
      </c>
      <c r="B536" s="25" t="s">
        <v>32</v>
      </c>
      <c r="C536" s="25" t="s">
        <v>2605</v>
      </c>
      <c r="D536" s="26" t="s">
        <v>3009</v>
      </c>
      <c r="E536" s="26" t="s">
        <v>2313</v>
      </c>
      <c r="F536" s="26" t="s">
        <v>3010</v>
      </c>
    </row>
    <row r="537" spans="1:6">
      <c r="A537" s="24" t="s">
        <v>3127</v>
      </c>
      <c r="B537" s="25" t="s">
        <v>32</v>
      </c>
      <c r="C537" s="25" t="s">
        <v>2605</v>
      </c>
      <c r="D537" s="26" t="s">
        <v>3453</v>
      </c>
      <c r="E537" s="26" t="s">
        <v>2313</v>
      </c>
      <c r="F537" s="26" t="s">
        <v>3454</v>
      </c>
    </row>
    <row r="538" spans="1:6">
      <c r="A538" s="24" t="s">
        <v>3060</v>
      </c>
      <c r="B538" s="25" t="s">
        <v>32</v>
      </c>
      <c r="C538" s="25" t="s">
        <v>2605</v>
      </c>
      <c r="D538" s="26" t="s">
        <v>3455</v>
      </c>
      <c r="E538" s="26" t="s">
        <v>2297</v>
      </c>
      <c r="F538" s="26" t="s">
        <v>3070</v>
      </c>
    </row>
    <row r="539" spans="1:6">
      <c r="A539" s="24" t="s">
        <v>3456</v>
      </c>
      <c r="B539" s="25" t="s">
        <v>32</v>
      </c>
      <c r="C539" s="25" t="s">
        <v>2605</v>
      </c>
      <c r="D539" s="26" t="s">
        <v>3050</v>
      </c>
      <c r="E539" s="26" t="s">
        <v>2310</v>
      </c>
      <c r="F539" s="26" t="s">
        <v>3051</v>
      </c>
    </row>
    <row r="540" spans="1:6">
      <c r="A540" s="24" t="s">
        <v>2827</v>
      </c>
      <c r="B540" s="25" t="s">
        <v>32</v>
      </c>
      <c r="C540" s="25" t="s">
        <v>2605</v>
      </c>
      <c r="D540" s="26" t="s">
        <v>2828</v>
      </c>
      <c r="E540" s="26" t="s">
        <v>2310</v>
      </c>
      <c r="F540" s="26" t="s">
        <v>2829</v>
      </c>
    </row>
    <row r="541" spans="1:6">
      <c r="A541" s="24" t="s">
        <v>2830</v>
      </c>
      <c r="B541" s="25" t="s">
        <v>32</v>
      </c>
      <c r="C541" s="25" t="s">
        <v>2605</v>
      </c>
      <c r="D541" s="26" t="s">
        <v>2831</v>
      </c>
      <c r="E541" s="26" t="s">
        <v>2299</v>
      </c>
      <c r="F541" s="26" t="s">
        <v>2832</v>
      </c>
    </row>
    <row r="542" spans="1:6">
      <c r="A542" s="24" t="s">
        <v>2833</v>
      </c>
      <c r="B542" s="25" t="s">
        <v>32</v>
      </c>
      <c r="C542" s="25" t="s">
        <v>2605</v>
      </c>
      <c r="D542" s="26" t="s">
        <v>2787</v>
      </c>
      <c r="E542" s="26" t="s">
        <v>2295</v>
      </c>
      <c r="F542" s="26" t="s">
        <v>3123</v>
      </c>
    </row>
    <row r="543" spans="1:6">
      <c r="A543" s="24" t="s">
        <v>2833</v>
      </c>
      <c r="B543" s="25" t="s">
        <v>32</v>
      </c>
      <c r="C543" s="25" t="s">
        <v>2605</v>
      </c>
      <c r="D543" s="26" t="s">
        <v>2834</v>
      </c>
      <c r="E543" s="26" t="s">
        <v>2444</v>
      </c>
      <c r="F543" s="26" t="s">
        <v>2819</v>
      </c>
    </row>
    <row r="544" spans="1:6">
      <c r="A544" s="183" t="s">
        <v>2354</v>
      </c>
      <c r="B544" s="183"/>
      <c r="C544" s="183"/>
      <c r="D544" s="183"/>
      <c r="E544" s="21" t="s">
        <v>3457</v>
      </c>
      <c r="F544" s="21" t="s">
        <v>3458</v>
      </c>
    </row>
    <row r="545" spans="1:6">
      <c r="A545" s="24" t="s">
        <v>2849</v>
      </c>
      <c r="B545" s="25" t="s">
        <v>32</v>
      </c>
      <c r="C545" s="25" t="s">
        <v>2605</v>
      </c>
      <c r="D545" s="26" t="s">
        <v>2850</v>
      </c>
      <c r="E545" s="26" t="s">
        <v>2310</v>
      </c>
      <c r="F545" s="26" t="s">
        <v>2888</v>
      </c>
    </row>
    <row r="546" spans="1:6">
      <c r="A546" s="24" t="s">
        <v>2621</v>
      </c>
      <c r="B546" s="25" t="s">
        <v>32</v>
      </c>
      <c r="C546" s="25" t="s">
        <v>2605</v>
      </c>
      <c r="D546" s="26" t="s">
        <v>2816</v>
      </c>
      <c r="E546" s="26" t="s">
        <v>2299</v>
      </c>
      <c r="F546" s="26" t="s">
        <v>3278</v>
      </c>
    </row>
    <row r="547" spans="1:6">
      <c r="A547" s="24" t="s">
        <v>2621</v>
      </c>
      <c r="B547" s="25" t="s">
        <v>32</v>
      </c>
      <c r="C547" s="25" t="s">
        <v>2605</v>
      </c>
      <c r="D547" s="26" t="s">
        <v>3459</v>
      </c>
      <c r="E547" s="26" t="s">
        <v>2310</v>
      </c>
      <c r="F547" s="26" t="s">
        <v>3460</v>
      </c>
    </row>
    <row r="548" spans="1:6">
      <c r="A548" s="24" t="s">
        <v>2621</v>
      </c>
      <c r="B548" s="25" t="s">
        <v>32</v>
      </c>
      <c r="C548" s="25" t="s">
        <v>2605</v>
      </c>
      <c r="D548" s="26" t="s">
        <v>2852</v>
      </c>
      <c r="E548" s="26" t="s">
        <v>2297</v>
      </c>
      <c r="F548" s="26" t="s">
        <v>2853</v>
      </c>
    </row>
    <row r="549" spans="1:6">
      <c r="A549" s="24" t="s">
        <v>2627</v>
      </c>
      <c r="B549" s="25" t="s">
        <v>32</v>
      </c>
      <c r="C549" s="25" t="s">
        <v>2605</v>
      </c>
      <c r="D549" s="26" t="s">
        <v>3461</v>
      </c>
      <c r="E549" s="26" t="s">
        <v>2310</v>
      </c>
      <c r="F549" s="26" t="s">
        <v>3462</v>
      </c>
    </row>
    <row r="550" spans="1:6">
      <c r="A550" s="24" t="s">
        <v>2858</v>
      </c>
      <c r="B550" s="25" t="s">
        <v>32</v>
      </c>
      <c r="C550" s="25" t="s">
        <v>2605</v>
      </c>
      <c r="D550" s="26" t="s">
        <v>3463</v>
      </c>
      <c r="E550" s="26" t="s">
        <v>2297</v>
      </c>
      <c r="F550" s="26" t="s">
        <v>3464</v>
      </c>
    </row>
    <row r="551" spans="1:6">
      <c r="A551" s="24" t="s">
        <v>2858</v>
      </c>
      <c r="B551" s="25" t="s">
        <v>32</v>
      </c>
      <c r="C551" s="25" t="s">
        <v>2605</v>
      </c>
      <c r="D551" s="26" t="s">
        <v>2743</v>
      </c>
      <c r="E551" s="26" t="s">
        <v>2327</v>
      </c>
      <c r="F551" s="26" t="s">
        <v>2928</v>
      </c>
    </row>
    <row r="552" spans="1:6">
      <c r="A552" s="24" t="s">
        <v>2867</v>
      </c>
      <c r="B552" s="25" t="s">
        <v>32</v>
      </c>
      <c r="C552" s="25" t="s">
        <v>2605</v>
      </c>
      <c r="D552" s="26" t="s">
        <v>3465</v>
      </c>
      <c r="E552" s="26" t="s">
        <v>2313</v>
      </c>
      <c r="F552" s="26" t="s">
        <v>3466</v>
      </c>
    </row>
    <row r="553" spans="1:6">
      <c r="A553" s="24" t="s">
        <v>2870</v>
      </c>
      <c r="B553" s="25" t="s">
        <v>32</v>
      </c>
      <c r="C553" s="25" t="s">
        <v>2605</v>
      </c>
      <c r="D553" s="26" t="s">
        <v>3467</v>
      </c>
      <c r="E553" s="26" t="s">
        <v>2313</v>
      </c>
      <c r="F553" s="26" t="s">
        <v>3468</v>
      </c>
    </row>
    <row r="554" spans="1:6">
      <c r="A554" s="24" t="s">
        <v>3469</v>
      </c>
      <c r="B554" s="25" t="s">
        <v>32</v>
      </c>
      <c r="C554" s="25" t="s">
        <v>2605</v>
      </c>
      <c r="D554" s="26" t="s">
        <v>3470</v>
      </c>
      <c r="E554" s="26" t="s">
        <v>2310</v>
      </c>
      <c r="F554" s="26" t="s">
        <v>3471</v>
      </c>
    </row>
    <row r="555" spans="1:6">
      <c r="A555" s="24" t="s">
        <v>2939</v>
      </c>
      <c r="B555" s="25" t="s">
        <v>32</v>
      </c>
      <c r="C555" s="25" t="s">
        <v>2605</v>
      </c>
      <c r="D555" s="26" t="s">
        <v>2761</v>
      </c>
      <c r="E555" s="26" t="s">
        <v>2310</v>
      </c>
      <c r="F555" s="26" t="s">
        <v>2762</v>
      </c>
    </row>
    <row r="556" spans="1:6">
      <c r="A556" s="24" t="s">
        <v>2939</v>
      </c>
      <c r="B556" s="25" t="s">
        <v>32</v>
      </c>
      <c r="C556" s="25" t="s">
        <v>2605</v>
      </c>
      <c r="D556" s="26" t="s">
        <v>18</v>
      </c>
      <c r="E556" s="26" t="s">
        <v>2310</v>
      </c>
      <c r="F556" s="26" t="s">
        <v>2819</v>
      </c>
    </row>
    <row r="557" spans="1:6">
      <c r="A557" s="24" t="s">
        <v>2939</v>
      </c>
      <c r="B557" s="25" t="s">
        <v>32</v>
      </c>
      <c r="C557" s="25" t="s">
        <v>2605</v>
      </c>
      <c r="D557" s="26" t="s">
        <v>2665</v>
      </c>
      <c r="E557" s="26" t="s">
        <v>2310</v>
      </c>
      <c r="F557" s="26" t="s">
        <v>2923</v>
      </c>
    </row>
    <row r="558" spans="1:6">
      <c r="A558" s="24" t="s">
        <v>2939</v>
      </c>
      <c r="B558" s="25" t="s">
        <v>32</v>
      </c>
      <c r="C558" s="25" t="s">
        <v>2605</v>
      </c>
      <c r="D558" s="26" t="s">
        <v>3472</v>
      </c>
      <c r="E558" s="26" t="s">
        <v>2297</v>
      </c>
      <c r="F558" s="26" t="s">
        <v>3473</v>
      </c>
    </row>
    <row r="559" spans="1:6">
      <c r="A559" s="24" t="s">
        <v>2895</v>
      </c>
      <c r="B559" s="25" t="s">
        <v>32</v>
      </c>
      <c r="C559" s="25" t="s">
        <v>2605</v>
      </c>
      <c r="D559" s="26" t="s">
        <v>2896</v>
      </c>
      <c r="E559" s="26" t="s">
        <v>2297</v>
      </c>
      <c r="F559" s="26" t="s">
        <v>3278</v>
      </c>
    </row>
    <row r="560" spans="1:6">
      <c r="A560" s="24" t="s">
        <v>2941</v>
      </c>
      <c r="B560" s="25" t="s">
        <v>32</v>
      </c>
      <c r="C560" s="25" t="s">
        <v>2605</v>
      </c>
      <c r="D560" s="26" t="s">
        <v>3474</v>
      </c>
      <c r="E560" s="26" t="s">
        <v>2313</v>
      </c>
      <c r="F560" s="26" t="s">
        <v>3475</v>
      </c>
    </row>
    <row r="561" spans="1:6">
      <c r="A561" s="24" t="s">
        <v>2941</v>
      </c>
      <c r="B561" s="25" t="s">
        <v>32</v>
      </c>
      <c r="C561" s="25" t="s">
        <v>2605</v>
      </c>
      <c r="D561" s="26" t="s">
        <v>3213</v>
      </c>
      <c r="E561" s="26" t="s">
        <v>2340</v>
      </c>
      <c r="F561" s="26" t="s">
        <v>3214</v>
      </c>
    </row>
    <row r="562" spans="1:6">
      <c r="A562" s="24" t="s">
        <v>2943</v>
      </c>
      <c r="B562" s="25" t="s">
        <v>32</v>
      </c>
      <c r="C562" s="25" t="s">
        <v>2605</v>
      </c>
      <c r="D562" s="26" t="s">
        <v>2974</v>
      </c>
      <c r="E562" s="26" t="s">
        <v>2296</v>
      </c>
      <c r="F562" s="26" t="s">
        <v>2925</v>
      </c>
    </row>
    <row r="563" spans="1:6">
      <c r="A563" s="24" t="s">
        <v>2946</v>
      </c>
      <c r="B563" s="25" t="s">
        <v>32</v>
      </c>
      <c r="C563" s="25" t="s">
        <v>2605</v>
      </c>
      <c r="D563" s="26" t="s">
        <v>3476</v>
      </c>
      <c r="E563" s="26" t="s">
        <v>2297</v>
      </c>
      <c r="F563" s="26" t="s">
        <v>3477</v>
      </c>
    </row>
    <row r="564" spans="1:6">
      <c r="A564" s="24" t="s">
        <v>2949</v>
      </c>
      <c r="B564" s="25" t="s">
        <v>32</v>
      </c>
      <c r="C564" s="25" t="s">
        <v>2605</v>
      </c>
      <c r="D564" s="26" t="s">
        <v>3478</v>
      </c>
      <c r="E564" s="26" t="s">
        <v>2297</v>
      </c>
      <c r="F564" s="26" t="s">
        <v>3479</v>
      </c>
    </row>
    <row r="565" spans="1:6">
      <c r="A565" s="24" t="s">
        <v>2955</v>
      </c>
      <c r="B565" s="25" t="s">
        <v>32</v>
      </c>
      <c r="C565" s="25" t="s">
        <v>2605</v>
      </c>
      <c r="D565" s="26" t="s">
        <v>2974</v>
      </c>
      <c r="E565" s="26" t="s">
        <v>2296</v>
      </c>
      <c r="F565" s="26" t="s">
        <v>2925</v>
      </c>
    </row>
    <row r="566" spans="1:6">
      <c r="A566" s="24" t="s">
        <v>2958</v>
      </c>
      <c r="B566" s="25" t="s">
        <v>32</v>
      </c>
      <c r="C566" s="25" t="s">
        <v>2605</v>
      </c>
      <c r="D566" s="26" t="s">
        <v>3480</v>
      </c>
      <c r="E566" s="26" t="s">
        <v>2310</v>
      </c>
      <c r="F566" s="26" t="s">
        <v>3138</v>
      </c>
    </row>
    <row r="567" spans="1:6">
      <c r="A567" s="24" t="s">
        <v>2967</v>
      </c>
      <c r="B567" s="25" t="s">
        <v>32</v>
      </c>
      <c r="C567" s="25" t="s">
        <v>2605</v>
      </c>
      <c r="D567" s="26" t="s">
        <v>3080</v>
      </c>
      <c r="E567" s="26" t="s">
        <v>2313</v>
      </c>
      <c r="F567" s="26" t="s">
        <v>3224</v>
      </c>
    </row>
    <row r="568" spans="1:6">
      <c r="A568" s="24" t="s">
        <v>2970</v>
      </c>
      <c r="B568" s="25" t="s">
        <v>32</v>
      </c>
      <c r="C568" s="25" t="s">
        <v>2605</v>
      </c>
      <c r="D568" s="26" t="s">
        <v>2983</v>
      </c>
      <c r="E568" s="26" t="s">
        <v>2310</v>
      </c>
      <c r="F568" s="26" t="s">
        <v>2989</v>
      </c>
    </row>
    <row r="569" spans="1:6">
      <c r="A569" s="24" t="s">
        <v>2976</v>
      </c>
      <c r="B569" s="25" t="s">
        <v>32</v>
      </c>
      <c r="C569" s="25" t="s">
        <v>2605</v>
      </c>
      <c r="D569" s="26" t="s">
        <v>2974</v>
      </c>
      <c r="E569" s="26" t="s">
        <v>2296</v>
      </c>
      <c r="F569" s="26" t="s">
        <v>2925</v>
      </c>
    </row>
    <row r="570" spans="1:6">
      <c r="A570" s="24" t="s">
        <v>3481</v>
      </c>
      <c r="B570" s="25" t="s">
        <v>32</v>
      </c>
      <c r="C570" s="25" t="s">
        <v>2605</v>
      </c>
      <c r="D570" s="26" t="s">
        <v>3169</v>
      </c>
      <c r="E570" s="26" t="s">
        <v>2310</v>
      </c>
      <c r="F570" s="26" t="s">
        <v>2931</v>
      </c>
    </row>
    <row r="571" spans="1:6">
      <c r="A571" s="24" t="s">
        <v>3289</v>
      </c>
      <c r="B571" s="25" t="s">
        <v>32</v>
      </c>
      <c r="C571" s="25" t="s">
        <v>2605</v>
      </c>
      <c r="D571" s="26" t="s">
        <v>3144</v>
      </c>
      <c r="E571" s="26" t="s">
        <v>2296</v>
      </c>
      <c r="F571" s="26" t="s">
        <v>3482</v>
      </c>
    </row>
    <row r="572" spans="1:6">
      <c r="A572" s="24" t="s">
        <v>3082</v>
      </c>
      <c r="B572" s="25" t="s">
        <v>32</v>
      </c>
      <c r="C572" s="25" t="s">
        <v>2605</v>
      </c>
      <c r="D572" s="26" t="s">
        <v>3483</v>
      </c>
      <c r="E572" s="26" t="s">
        <v>2310</v>
      </c>
      <c r="F572" s="26" t="s">
        <v>3170</v>
      </c>
    </row>
    <row r="573" spans="1:6">
      <c r="A573" s="24" t="s">
        <v>3232</v>
      </c>
      <c r="B573" s="25" t="s">
        <v>32</v>
      </c>
      <c r="C573" s="25" t="s">
        <v>2605</v>
      </c>
      <c r="D573" s="26" t="s">
        <v>3484</v>
      </c>
      <c r="E573" s="26" t="s">
        <v>2297</v>
      </c>
      <c r="F573" s="26" t="s">
        <v>3485</v>
      </c>
    </row>
    <row r="574" spans="1:6">
      <c r="A574" s="24" t="s">
        <v>2987</v>
      </c>
      <c r="B574" s="25" t="s">
        <v>32</v>
      </c>
      <c r="C574" s="25" t="s">
        <v>2605</v>
      </c>
      <c r="D574" s="26" t="s">
        <v>18</v>
      </c>
      <c r="E574" s="26" t="s">
        <v>2310</v>
      </c>
      <c r="F574" s="26" t="s">
        <v>2819</v>
      </c>
    </row>
    <row r="575" spans="1:6">
      <c r="A575" s="24" t="s">
        <v>2987</v>
      </c>
      <c r="B575" s="25" t="s">
        <v>32</v>
      </c>
      <c r="C575" s="25" t="s">
        <v>2605</v>
      </c>
      <c r="D575" s="26" t="s">
        <v>2983</v>
      </c>
      <c r="E575" s="26" t="s">
        <v>2310</v>
      </c>
      <c r="F575" s="26" t="s">
        <v>2989</v>
      </c>
    </row>
    <row r="576" spans="1:6">
      <c r="A576" s="24" t="s">
        <v>3299</v>
      </c>
      <c r="B576" s="25" t="s">
        <v>32</v>
      </c>
      <c r="C576" s="25" t="s">
        <v>2605</v>
      </c>
      <c r="D576" s="26" t="s">
        <v>2854</v>
      </c>
      <c r="E576" s="26" t="s">
        <v>2310</v>
      </c>
      <c r="F576" s="26" t="s">
        <v>2855</v>
      </c>
    </row>
    <row r="577" spans="1:6">
      <c r="A577" s="24" t="s">
        <v>3442</v>
      </c>
      <c r="B577" s="25" t="s">
        <v>32</v>
      </c>
      <c r="C577" s="25" t="s">
        <v>2605</v>
      </c>
      <c r="D577" s="26" t="s">
        <v>18</v>
      </c>
      <c r="E577" s="26" t="s">
        <v>2297</v>
      </c>
      <c r="F577" s="26" t="s">
        <v>2819</v>
      </c>
    </row>
    <row r="578" spans="1:6">
      <c r="A578" s="24" t="s">
        <v>3486</v>
      </c>
      <c r="B578" s="25" t="s">
        <v>32</v>
      </c>
      <c r="C578" s="25" t="s">
        <v>2605</v>
      </c>
      <c r="D578" s="26" t="s">
        <v>3487</v>
      </c>
      <c r="E578" s="26" t="s">
        <v>2310</v>
      </c>
      <c r="F578" s="26" t="s">
        <v>3488</v>
      </c>
    </row>
    <row r="579" spans="1:6">
      <c r="A579" s="24" t="s">
        <v>3489</v>
      </c>
      <c r="B579" s="25" t="s">
        <v>32</v>
      </c>
      <c r="C579" s="25" t="s">
        <v>2605</v>
      </c>
      <c r="D579" s="26" t="s">
        <v>3490</v>
      </c>
      <c r="E579" s="26" t="s">
        <v>2310</v>
      </c>
      <c r="F579" s="26" t="s">
        <v>3491</v>
      </c>
    </row>
    <row r="580" spans="1:6">
      <c r="A580" s="24" t="s">
        <v>3492</v>
      </c>
      <c r="B580" s="25" t="s">
        <v>32</v>
      </c>
      <c r="C580" s="25" t="s">
        <v>2605</v>
      </c>
      <c r="D580" s="26" t="s">
        <v>3493</v>
      </c>
      <c r="E580" s="26" t="s">
        <v>2297</v>
      </c>
      <c r="F580" s="26" t="s">
        <v>3494</v>
      </c>
    </row>
    <row r="581" spans="1:6">
      <c r="A581" s="24" t="s">
        <v>3495</v>
      </c>
      <c r="B581" s="25" t="s">
        <v>32</v>
      </c>
      <c r="C581" s="25" t="s">
        <v>2605</v>
      </c>
      <c r="D581" s="26" t="s">
        <v>18</v>
      </c>
      <c r="E581" s="26" t="s">
        <v>2313</v>
      </c>
      <c r="F581" s="26" t="s">
        <v>2819</v>
      </c>
    </row>
    <row r="582" spans="1:6">
      <c r="A582" s="24" t="s">
        <v>2908</v>
      </c>
      <c r="B582" s="25" t="s">
        <v>32</v>
      </c>
      <c r="C582" s="25" t="s">
        <v>2605</v>
      </c>
      <c r="D582" s="26" t="s">
        <v>2909</v>
      </c>
      <c r="E582" s="26" t="s">
        <v>2345</v>
      </c>
      <c r="F582" s="26" t="s">
        <v>2910</v>
      </c>
    </row>
    <row r="583" spans="1:6">
      <c r="A583" s="24" t="s">
        <v>3022</v>
      </c>
      <c r="B583" s="25" t="s">
        <v>32</v>
      </c>
      <c r="C583" s="25" t="s">
        <v>2605</v>
      </c>
      <c r="D583" s="26" t="s">
        <v>2974</v>
      </c>
      <c r="E583" s="26" t="s">
        <v>2296</v>
      </c>
      <c r="F583" s="26" t="s">
        <v>2925</v>
      </c>
    </row>
    <row r="584" spans="1:6">
      <c r="A584" s="24" t="s">
        <v>2911</v>
      </c>
      <c r="B584" s="25" t="s">
        <v>32</v>
      </c>
      <c r="C584" s="25" t="s">
        <v>2605</v>
      </c>
      <c r="D584" s="26" t="s">
        <v>2743</v>
      </c>
      <c r="E584" s="26" t="s">
        <v>2296</v>
      </c>
      <c r="F584" s="26" t="s">
        <v>2912</v>
      </c>
    </row>
    <row r="585" spans="1:6">
      <c r="A585" s="24" t="s">
        <v>2913</v>
      </c>
      <c r="B585" s="25" t="s">
        <v>32</v>
      </c>
      <c r="C585" s="25" t="s">
        <v>2605</v>
      </c>
      <c r="D585" s="26" t="s">
        <v>2914</v>
      </c>
      <c r="E585" s="26" t="s">
        <v>2345</v>
      </c>
      <c r="F585" s="26" t="s">
        <v>3496</v>
      </c>
    </row>
    <row r="586" spans="1:6">
      <c r="A586" s="24" t="s">
        <v>2916</v>
      </c>
      <c r="B586" s="25" t="s">
        <v>32</v>
      </c>
      <c r="C586" s="25" t="s">
        <v>2605</v>
      </c>
      <c r="D586" s="26" t="s">
        <v>2917</v>
      </c>
      <c r="E586" s="26" t="s">
        <v>2310</v>
      </c>
      <c r="F586" s="26" t="s">
        <v>3497</v>
      </c>
    </row>
    <row r="587" spans="1:6">
      <c r="A587" s="24" t="s">
        <v>3023</v>
      </c>
      <c r="B587" s="25" t="s">
        <v>32</v>
      </c>
      <c r="C587" s="25" t="s">
        <v>2605</v>
      </c>
      <c r="D587" s="26" t="s">
        <v>3024</v>
      </c>
      <c r="E587" s="26" t="s">
        <v>2310</v>
      </c>
      <c r="F587" s="26" t="s">
        <v>3025</v>
      </c>
    </row>
    <row r="588" spans="1:6">
      <c r="A588" s="24" t="s">
        <v>3026</v>
      </c>
      <c r="B588" s="25" t="s">
        <v>32</v>
      </c>
      <c r="C588" s="25" t="s">
        <v>2605</v>
      </c>
      <c r="D588" s="26" t="s">
        <v>2761</v>
      </c>
      <c r="E588" s="26" t="s">
        <v>2310</v>
      </c>
      <c r="F588" s="26" t="s">
        <v>2762</v>
      </c>
    </row>
    <row r="589" spans="1:6">
      <c r="A589" s="24" t="s">
        <v>3027</v>
      </c>
      <c r="B589" s="25" t="s">
        <v>32</v>
      </c>
      <c r="C589" s="25" t="s">
        <v>2605</v>
      </c>
      <c r="D589" s="26" t="s">
        <v>2856</v>
      </c>
      <c r="E589" s="26" t="s">
        <v>2310</v>
      </c>
      <c r="F589" s="26" t="s">
        <v>2857</v>
      </c>
    </row>
    <row r="590" spans="1:6">
      <c r="A590" s="24" t="s">
        <v>3028</v>
      </c>
      <c r="B590" s="25" t="s">
        <v>32</v>
      </c>
      <c r="C590" s="25" t="s">
        <v>2605</v>
      </c>
      <c r="D590" s="26" t="s">
        <v>2974</v>
      </c>
      <c r="E590" s="26" t="s">
        <v>2310</v>
      </c>
      <c r="F590" s="26" t="s">
        <v>2975</v>
      </c>
    </row>
    <row r="591" spans="1:6">
      <c r="A591" s="24" t="s">
        <v>3029</v>
      </c>
      <c r="B591" s="25" t="s">
        <v>32</v>
      </c>
      <c r="C591" s="25" t="s">
        <v>2605</v>
      </c>
      <c r="D591" s="26" t="s">
        <v>2983</v>
      </c>
      <c r="E591" s="26" t="s">
        <v>2310</v>
      </c>
      <c r="F591" s="26" t="s">
        <v>2989</v>
      </c>
    </row>
    <row r="592" spans="1:6">
      <c r="A592" s="24" t="s">
        <v>3030</v>
      </c>
      <c r="B592" s="25" t="s">
        <v>32</v>
      </c>
      <c r="C592" s="25" t="s">
        <v>2605</v>
      </c>
      <c r="D592" s="26" t="s">
        <v>2983</v>
      </c>
      <c r="E592" s="26" t="s">
        <v>2310</v>
      </c>
      <c r="F592" s="26" t="s">
        <v>2989</v>
      </c>
    </row>
    <row r="593" spans="1:6">
      <c r="A593" s="24" t="s">
        <v>3031</v>
      </c>
      <c r="B593" s="25" t="s">
        <v>32</v>
      </c>
      <c r="C593" s="25" t="s">
        <v>2605</v>
      </c>
      <c r="D593" s="26" t="s">
        <v>2974</v>
      </c>
      <c r="E593" s="26" t="s">
        <v>2296</v>
      </c>
      <c r="F593" s="26" t="s">
        <v>2925</v>
      </c>
    </row>
    <row r="594" spans="1:6">
      <c r="A594" s="24" t="s">
        <v>3035</v>
      </c>
      <c r="B594" s="25" t="s">
        <v>32</v>
      </c>
      <c r="C594" s="25" t="s">
        <v>2605</v>
      </c>
      <c r="D594" s="26" t="s">
        <v>2974</v>
      </c>
      <c r="E594" s="26" t="s">
        <v>2296</v>
      </c>
      <c r="F594" s="26" t="s">
        <v>2925</v>
      </c>
    </row>
    <row r="595" spans="1:6">
      <c r="A595" s="183" t="s">
        <v>2416</v>
      </c>
      <c r="B595" s="183"/>
      <c r="C595" s="183"/>
      <c r="D595" s="183"/>
      <c r="E595" s="21" t="s">
        <v>3498</v>
      </c>
      <c r="F595" s="21" t="s">
        <v>3499</v>
      </c>
    </row>
    <row r="596" spans="1:6">
      <c r="A596" s="183" t="s">
        <v>3500</v>
      </c>
      <c r="B596" s="183"/>
      <c r="C596" s="183"/>
      <c r="D596" s="183"/>
      <c r="E596" s="21" t="s">
        <v>2466</v>
      </c>
      <c r="F596" s="21" t="s">
        <v>3501</v>
      </c>
    </row>
    <row r="597" spans="1:6">
      <c r="A597" s="24" t="s">
        <v>2630</v>
      </c>
      <c r="B597" s="25" t="s">
        <v>32</v>
      </c>
      <c r="C597" s="25" t="s">
        <v>2605</v>
      </c>
      <c r="D597" s="26" t="s">
        <v>3502</v>
      </c>
      <c r="E597" s="26" t="s">
        <v>2344</v>
      </c>
      <c r="F597" s="26" t="s">
        <v>3503</v>
      </c>
    </row>
    <row r="598" spans="1:6">
      <c r="A598" s="24" t="s">
        <v>2630</v>
      </c>
      <c r="B598" s="25" t="s">
        <v>32</v>
      </c>
      <c r="C598" s="25" t="s">
        <v>2605</v>
      </c>
      <c r="D598" s="26" t="s">
        <v>3504</v>
      </c>
      <c r="E598" s="26" t="s">
        <v>2313</v>
      </c>
      <c r="F598" s="26" t="s">
        <v>3505</v>
      </c>
    </row>
    <row r="599" spans="1:6">
      <c r="A599" s="24" t="s">
        <v>2604</v>
      </c>
      <c r="B599" s="25" t="s">
        <v>32</v>
      </c>
      <c r="C599" s="25" t="s">
        <v>2605</v>
      </c>
      <c r="D599" s="26" t="s">
        <v>2994</v>
      </c>
      <c r="E599" s="26" t="s">
        <v>2310</v>
      </c>
      <c r="F599" s="26" t="s">
        <v>2995</v>
      </c>
    </row>
    <row r="600" spans="1:6">
      <c r="A600" s="24" t="s">
        <v>2640</v>
      </c>
      <c r="B600" s="25" t="s">
        <v>32</v>
      </c>
      <c r="C600" s="25" t="s">
        <v>2605</v>
      </c>
      <c r="D600" s="26" t="s">
        <v>3102</v>
      </c>
      <c r="E600" s="26" t="s">
        <v>2310</v>
      </c>
      <c r="F600" s="26" t="s">
        <v>3103</v>
      </c>
    </row>
    <row r="601" spans="1:6">
      <c r="A601" s="24" t="s">
        <v>2640</v>
      </c>
      <c r="B601" s="25" t="s">
        <v>32</v>
      </c>
      <c r="C601" s="25" t="s">
        <v>2605</v>
      </c>
      <c r="D601" s="26" t="s">
        <v>3506</v>
      </c>
      <c r="E601" s="26" t="s">
        <v>2310</v>
      </c>
      <c r="F601" s="26" t="s">
        <v>3507</v>
      </c>
    </row>
    <row r="602" spans="1:6">
      <c r="A602" s="24" t="s">
        <v>2652</v>
      </c>
      <c r="B602" s="25" t="s">
        <v>32</v>
      </c>
      <c r="C602" s="25" t="s">
        <v>2605</v>
      </c>
      <c r="D602" s="26" t="s">
        <v>3508</v>
      </c>
      <c r="E602" s="26" t="s">
        <v>2310</v>
      </c>
      <c r="F602" s="26" t="s">
        <v>3509</v>
      </c>
    </row>
    <row r="603" spans="1:6">
      <c r="A603" s="24" t="s">
        <v>2652</v>
      </c>
      <c r="B603" s="25" t="s">
        <v>32</v>
      </c>
      <c r="C603" s="25" t="s">
        <v>2605</v>
      </c>
      <c r="D603" s="26" t="s">
        <v>3510</v>
      </c>
      <c r="E603" s="26" t="s">
        <v>2297</v>
      </c>
      <c r="F603" s="26" t="s">
        <v>3511</v>
      </c>
    </row>
    <row r="604" spans="1:6">
      <c r="A604" s="24" t="s">
        <v>2655</v>
      </c>
      <c r="B604" s="25" t="s">
        <v>32</v>
      </c>
      <c r="C604" s="25" t="s">
        <v>2605</v>
      </c>
      <c r="D604" s="26" t="s">
        <v>3108</v>
      </c>
      <c r="E604" s="26" t="s">
        <v>2310</v>
      </c>
      <c r="F604" s="26" t="s">
        <v>2773</v>
      </c>
    </row>
    <row r="605" spans="1:6">
      <c r="A605" s="24" t="s">
        <v>3112</v>
      </c>
      <c r="B605" s="25" t="s">
        <v>32</v>
      </c>
      <c r="C605" s="25" t="s">
        <v>2605</v>
      </c>
      <c r="D605" s="26" t="s">
        <v>2737</v>
      </c>
      <c r="E605" s="26" t="s">
        <v>2299</v>
      </c>
      <c r="F605" s="26" t="s">
        <v>2910</v>
      </c>
    </row>
    <row r="606" spans="1:6">
      <c r="A606" s="24" t="s">
        <v>2784</v>
      </c>
      <c r="B606" s="25" t="s">
        <v>32</v>
      </c>
      <c r="C606" s="25" t="s">
        <v>2605</v>
      </c>
      <c r="D606" s="26" t="s">
        <v>2789</v>
      </c>
      <c r="E606" s="26" t="s">
        <v>2310</v>
      </c>
      <c r="F606" s="26" t="s">
        <v>3116</v>
      </c>
    </row>
    <row r="607" spans="1:6">
      <c r="A607" s="24" t="s">
        <v>2784</v>
      </c>
      <c r="B607" s="25" t="s">
        <v>32</v>
      </c>
      <c r="C607" s="25" t="s">
        <v>2605</v>
      </c>
      <c r="D607" s="26" t="s">
        <v>2785</v>
      </c>
      <c r="E607" s="26" t="s">
        <v>2310</v>
      </c>
      <c r="F607" s="26" t="s">
        <v>2786</v>
      </c>
    </row>
    <row r="608" spans="1:6">
      <c r="A608" s="24" t="s">
        <v>2784</v>
      </c>
      <c r="B608" s="25" t="s">
        <v>32</v>
      </c>
      <c r="C608" s="25" t="s">
        <v>2605</v>
      </c>
      <c r="D608" s="26" t="s">
        <v>2787</v>
      </c>
      <c r="E608" s="26" t="s">
        <v>2310</v>
      </c>
      <c r="F608" s="26" t="s">
        <v>2788</v>
      </c>
    </row>
    <row r="609" spans="1:6">
      <c r="A609" s="24" t="s">
        <v>2797</v>
      </c>
      <c r="B609" s="25" t="s">
        <v>32</v>
      </c>
      <c r="C609" s="25" t="s">
        <v>2605</v>
      </c>
      <c r="D609" s="26" t="s">
        <v>2787</v>
      </c>
      <c r="E609" s="26" t="s">
        <v>2299</v>
      </c>
      <c r="F609" s="26" t="s">
        <v>3046</v>
      </c>
    </row>
    <row r="610" spans="1:6">
      <c r="A610" s="24" t="s">
        <v>2797</v>
      </c>
      <c r="B610" s="25" t="s">
        <v>32</v>
      </c>
      <c r="C610" s="25" t="s">
        <v>2605</v>
      </c>
      <c r="D610" s="26" t="s">
        <v>2787</v>
      </c>
      <c r="E610" s="26" t="s">
        <v>2296</v>
      </c>
      <c r="F610" s="26" t="s">
        <v>2855</v>
      </c>
    </row>
    <row r="611" spans="1:6">
      <c r="A611" s="24" t="s">
        <v>3008</v>
      </c>
      <c r="B611" s="25" t="s">
        <v>32</v>
      </c>
      <c r="C611" s="25" t="s">
        <v>2605</v>
      </c>
      <c r="D611" s="26" t="s">
        <v>3009</v>
      </c>
      <c r="E611" s="26" t="s">
        <v>2313</v>
      </c>
      <c r="F611" s="26" t="s">
        <v>3010</v>
      </c>
    </row>
    <row r="612" spans="1:6">
      <c r="A612" s="24" t="s">
        <v>3512</v>
      </c>
      <c r="B612" s="25" t="s">
        <v>32</v>
      </c>
      <c r="C612" s="25" t="s">
        <v>2605</v>
      </c>
      <c r="D612" s="26" t="s">
        <v>3230</v>
      </c>
      <c r="E612" s="26" t="s">
        <v>2303</v>
      </c>
      <c r="F612" s="26" t="s">
        <v>3246</v>
      </c>
    </row>
    <row r="613" spans="1:6">
      <c r="A613" s="24" t="s">
        <v>3513</v>
      </c>
      <c r="B613" s="25" t="s">
        <v>32</v>
      </c>
      <c r="C613" s="25" t="s">
        <v>2605</v>
      </c>
      <c r="D613" s="26" t="s">
        <v>3514</v>
      </c>
      <c r="E613" s="26" t="s">
        <v>2310</v>
      </c>
      <c r="F613" s="26" t="s">
        <v>3515</v>
      </c>
    </row>
    <row r="614" spans="1:6">
      <c r="A614" s="24" t="s">
        <v>2830</v>
      </c>
      <c r="B614" s="25" t="s">
        <v>32</v>
      </c>
      <c r="C614" s="25" t="s">
        <v>2605</v>
      </c>
      <c r="D614" s="26" t="s">
        <v>2831</v>
      </c>
      <c r="E614" s="26" t="s">
        <v>2296</v>
      </c>
      <c r="F614" s="26" t="s">
        <v>3266</v>
      </c>
    </row>
    <row r="615" spans="1:6">
      <c r="A615" s="24" t="s">
        <v>2833</v>
      </c>
      <c r="B615" s="25" t="s">
        <v>32</v>
      </c>
      <c r="C615" s="25" t="s">
        <v>2605</v>
      </c>
      <c r="D615" s="26" t="s">
        <v>2787</v>
      </c>
      <c r="E615" s="26" t="s">
        <v>2327</v>
      </c>
      <c r="F615" s="26" t="s">
        <v>2975</v>
      </c>
    </row>
    <row r="616" spans="1:6">
      <c r="A616" s="24" t="s">
        <v>2833</v>
      </c>
      <c r="B616" s="25" t="s">
        <v>32</v>
      </c>
      <c r="C616" s="25" t="s">
        <v>2605</v>
      </c>
      <c r="D616" s="26" t="s">
        <v>2834</v>
      </c>
      <c r="E616" s="26" t="s">
        <v>2315</v>
      </c>
      <c r="F616" s="26" t="s">
        <v>2819</v>
      </c>
    </row>
    <row r="617" spans="1:6">
      <c r="A617" s="183" t="s">
        <v>2418</v>
      </c>
      <c r="B617" s="183"/>
      <c r="C617" s="183"/>
      <c r="D617" s="183"/>
      <c r="E617" s="21" t="s">
        <v>3516</v>
      </c>
      <c r="F617" s="21" t="s">
        <v>3517</v>
      </c>
    </row>
    <row r="618" spans="1:6">
      <c r="A618" s="24" t="s">
        <v>2630</v>
      </c>
      <c r="B618" s="25" t="s">
        <v>32</v>
      </c>
      <c r="C618" s="25" t="s">
        <v>2605</v>
      </c>
      <c r="D618" s="26" t="s">
        <v>18</v>
      </c>
      <c r="E618" s="26" t="s">
        <v>2297</v>
      </c>
      <c r="F618" s="26" t="s">
        <v>2819</v>
      </c>
    </row>
    <row r="619" spans="1:6">
      <c r="A619" s="24" t="s">
        <v>2858</v>
      </c>
      <c r="B619" s="25" t="s">
        <v>32</v>
      </c>
      <c r="C619" s="25" t="s">
        <v>2605</v>
      </c>
      <c r="D619" s="26" t="s">
        <v>3518</v>
      </c>
      <c r="E619" s="26" t="s">
        <v>2299</v>
      </c>
      <c r="F619" s="26" t="s">
        <v>3519</v>
      </c>
    </row>
    <row r="620" spans="1:6">
      <c r="A620" s="24" t="s">
        <v>2858</v>
      </c>
      <c r="B620" s="25" t="s">
        <v>32</v>
      </c>
      <c r="C620" s="25" t="s">
        <v>2605</v>
      </c>
      <c r="D620" s="26" t="s">
        <v>2743</v>
      </c>
      <c r="E620" s="26" t="s">
        <v>2340</v>
      </c>
      <c r="F620" s="26" t="s">
        <v>3520</v>
      </c>
    </row>
    <row r="621" spans="1:6">
      <c r="A621" s="24" t="s">
        <v>2932</v>
      </c>
      <c r="B621" s="25" t="s">
        <v>32</v>
      </c>
      <c r="C621" s="25" t="s">
        <v>2605</v>
      </c>
      <c r="D621" s="26" t="s">
        <v>2854</v>
      </c>
      <c r="E621" s="26" t="s">
        <v>2344</v>
      </c>
      <c r="F621" s="26" t="s">
        <v>3521</v>
      </c>
    </row>
    <row r="622" spans="1:6">
      <c r="A622" s="24" t="s">
        <v>2867</v>
      </c>
      <c r="B622" s="25" t="s">
        <v>32</v>
      </c>
      <c r="C622" s="25" t="s">
        <v>2605</v>
      </c>
      <c r="D622" s="26" t="s">
        <v>3522</v>
      </c>
      <c r="E622" s="26" t="s">
        <v>2345</v>
      </c>
      <c r="F622" s="26" t="s">
        <v>3523</v>
      </c>
    </row>
    <row r="623" spans="1:6">
      <c r="A623" s="24" t="s">
        <v>2867</v>
      </c>
      <c r="B623" s="25" t="s">
        <v>32</v>
      </c>
      <c r="C623" s="25" t="s">
        <v>2605</v>
      </c>
      <c r="D623" s="26" t="s">
        <v>3524</v>
      </c>
      <c r="E623" s="26" t="s">
        <v>2345</v>
      </c>
      <c r="F623" s="26" t="s">
        <v>3525</v>
      </c>
    </row>
    <row r="624" spans="1:6">
      <c r="A624" s="24" t="s">
        <v>2870</v>
      </c>
      <c r="B624" s="25" t="s">
        <v>32</v>
      </c>
      <c r="C624" s="25" t="s">
        <v>2605</v>
      </c>
      <c r="D624" s="26" t="s">
        <v>3434</v>
      </c>
      <c r="E624" s="26" t="s">
        <v>2297</v>
      </c>
      <c r="F624" s="26" t="s">
        <v>3526</v>
      </c>
    </row>
    <row r="625" spans="1:6">
      <c r="A625" s="24" t="s">
        <v>2870</v>
      </c>
      <c r="B625" s="25" t="s">
        <v>32</v>
      </c>
      <c r="C625" s="25" t="s">
        <v>2605</v>
      </c>
      <c r="D625" s="26" t="s">
        <v>3527</v>
      </c>
      <c r="E625" s="26" t="s">
        <v>2310</v>
      </c>
      <c r="F625" s="26" t="s">
        <v>3528</v>
      </c>
    </row>
    <row r="626" spans="1:6">
      <c r="A626" s="24" t="s">
        <v>3529</v>
      </c>
      <c r="B626" s="25" t="s">
        <v>32</v>
      </c>
      <c r="C626" s="25" t="s">
        <v>2605</v>
      </c>
      <c r="D626" s="26" t="s">
        <v>3530</v>
      </c>
      <c r="E626" s="26" t="s">
        <v>2310</v>
      </c>
      <c r="F626" s="26" t="s">
        <v>3531</v>
      </c>
    </row>
    <row r="627" spans="1:6">
      <c r="A627" s="24" t="s">
        <v>2889</v>
      </c>
      <c r="B627" s="25" t="s">
        <v>32</v>
      </c>
      <c r="C627" s="25" t="s">
        <v>2605</v>
      </c>
      <c r="D627" s="26" t="s">
        <v>2890</v>
      </c>
      <c r="E627" s="26" t="s">
        <v>2310</v>
      </c>
      <c r="F627" s="26" t="s">
        <v>2891</v>
      </c>
    </row>
    <row r="628" spans="1:6">
      <c r="A628" s="24" t="s">
        <v>2939</v>
      </c>
      <c r="B628" s="25" t="s">
        <v>32</v>
      </c>
      <c r="C628" s="25" t="s">
        <v>2605</v>
      </c>
      <c r="D628" s="26" t="s">
        <v>18</v>
      </c>
      <c r="E628" s="26" t="s">
        <v>2297</v>
      </c>
      <c r="F628" s="26" t="s">
        <v>2819</v>
      </c>
    </row>
    <row r="629" spans="1:6">
      <c r="A629" s="24" t="s">
        <v>2939</v>
      </c>
      <c r="B629" s="25" t="s">
        <v>32</v>
      </c>
      <c r="C629" s="25" t="s">
        <v>2605</v>
      </c>
      <c r="D629" s="26" t="s">
        <v>3144</v>
      </c>
      <c r="E629" s="26" t="s">
        <v>2310</v>
      </c>
      <c r="F629" s="26" t="s">
        <v>3145</v>
      </c>
    </row>
    <row r="630" spans="1:6">
      <c r="A630" s="24" t="s">
        <v>2895</v>
      </c>
      <c r="B630" s="25" t="s">
        <v>32</v>
      </c>
      <c r="C630" s="25" t="s">
        <v>2605</v>
      </c>
      <c r="D630" s="26" t="s">
        <v>2896</v>
      </c>
      <c r="E630" s="26" t="s">
        <v>2310</v>
      </c>
      <c r="F630" s="26" t="s">
        <v>2842</v>
      </c>
    </row>
    <row r="631" spans="1:6">
      <c r="A631" s="24" t="s">
        <v>2943</v>
      </c>
      <c r="B631" s="25" t="s">
        <v>32</v>
      </c>
      <c r="C631" s="25" t="s">
        <v>2605</v>
      </c>
      <c r="D631" s="26" t="s">
        <v>2974</v>
      </c>
      <c r="E631" s="26" t="s">
        <v>2296</v>
      </c>
      <c r="F631" s="26" t="s">
        <v>2925</v>
      </c>
    </row>
    <row r="632" spans="1:6">
      <c r="A632" s="24" t="s">
        <v>2943</v>
      </c>
      <c r="B632" s="25" t="s">
        <v>32</v>
      </c>
      <c r="C632" s="25" t="s">
        <v>2605</v>
      </c>
      <c r="D632" s="26" t="s">
        <v>2956</v>
      </c>
      <c r="E632" s="26" t="s">
        <v>2400</v>
      </c>
      <c r="F632" s="26" t="s">
        <v>3532</v>
      </c>
    </row>
    <row r="633" spans="1:6">
      <c r="A633" s="24" t="s">
        <v>2955</v>
      </c>
      <c r="B633" s="25" t="s">
        <v>32</v>
      </c>
      <c r="C633" s="25" t="s">
        <v>2605</v>
      </c>
      <c r="D633" s="26" t="s">
        <v>2974</v>
      </c>
      <c r="E633" s="26" t="s">
        <v>2296</v>
      </c>
      <c r="F633" s="26" t="s">
        <v>2925</v>
      </c>
    </row>
    <row r="634" spans="1:6">
      <c r="A634" s="24" t="s">
        <v>2967</v>
      </c>
      <c r="B634" s="25" t="s">
        <v>32</v>
      </c>
      <c r="C634" s="25" t="s">
        <v>2605</v>
      </c>
      <c r="D634" s="26" t="s">
        <v>3533</v>
      </c>
      <c r="E634" s="26" t="s">
        <v>2297</v>
      </c>
      <c r="F634" s="26" t="s">
        <v>3534</v>
      </c>
    </row>
    <row r="635" spans="1:6">
      <c r="A635" s="24" t="s">
        <v>2970</v>
      </c>
      <c r="B635" s="25" t="s">
        <v>32</v>
      </c>
      <c r="C635" s="25" t="s">
        <v>2605</v>
      </c>
      <c r="D635" s="26" t="s">
        <v>2983</v>
      </c>
      <c r="E635" s="26" t="s">
        <v>2310</v>
      </c>
      <c r="F635" s="26" t="s">
        <v>2989</v>
      </c>
    </row>
    <row r="636" spans="1:6">
      <c r="A636" s="24" t="s">
        <v>2976</v>
      </c>
      <c r="B636" s="25" t="s">
        <v>32</v>
      </c>
      <c r="C636" s="25" t="s">
        <v>2605</v>
      </c>
      <c r="D636" s="26" t="s">
        <v>2974</v>
      </c>
      <c r="E636" s="26" t="s">
        <v>2296</v>
      </c>
      <c r="F636" s="26" t="s">
        <v>2925</v>
      </c>
    </row>
    <row r="637" spans="1:6">
      <c r="A637" s="24" t="s">
        <v>2978</v>
      </c>
      <c r="B637" s="25" t="s">
        <v>32</v>
      </c>
      <c r="C637" s="25" t="s">
        <v>2605</v>
      </c>
      <c r="D637" s="26" t="s">
        <v>2979</v>
      </c>
      <c r="E637" s="26" t="s">
        <v>2315</v>
      </c>
      <c r="F637" s="26" t="s">
        <v>3535</v>
      </c>
    </row>
    <row r="638" spans="1:6">
      <c r="A638" s="24" t="s">
        <v>3232</v>
      </c>
      <c r="B638" s="25" t="s">
        <v>32</v>
      </c>
      <c r="C638" s="25" t="s">
        <v>2605</v>
      </c>
      <c r="D638" s="26" t="s">
        <v>3536</v>
      </c>
      <c r="E638" s="26" t="s">
        <v>2310</v>
      </c>
      <c r="F638" s="26" t="s">
        <v>3537</v>
      </c>
    </row>
    <row r="639" spans="1:6">
      <c r="A639" s="24" t="s">
        <v>3085</v>
      </c>
      <c r="B639" s="25" t="s">
        <v>32</v>
      </c>
      <c r="C639" s="25" t="s">
        <v>2605</v>
      </c>
      <c r="D639" s="26" t="s">
        <v>3538</v>
      </c>
      <c r="E639" s="26" t="s">
        <v>2297</v>
      </c>
      <c r="F639" s="26" t="s">
        <v>3539</v>
      </c>
    </row>
    <row r="640" spans="1:6">
      <c r="A640" s="24" t="s">
        <v>3085</v>
      </c>
      <c r="B640" s="25" t="s">
        <v>32</v>
      </c>
      <c r="C640" s="25" t="s">
        <v>2605</v>
      </c>
      <c r="D640" s="26" t="s">
        <v>2710</v>
      </c>
      <c r="E640" s="26" t="s">
        <v>2310</v>
      </c>
      <c r="F640" s="26" t="s">
        <v>2711</v>
      </c>
    </row>
    <row r="641" spans="1:6">
      <c r="A641" s="24" t="s">
        <v>2987</v>
      </c>
      <c r="B641" s="25" t="s">
        <v>32</v>
      </c>
      <c r="C641" s="25" t="s">
        <v>2605</v>
      </c>
      <c r="D641" s="26" t="s">
        <v>18</v>
      </c>
      <c r="E641" s="26" t="s">
        <v>2310</v>
      </c>
      <c r="F641" s="26" t="s">
        <v>2819</v>
      </c>
    </row>
    <row r="642" spans="1:6">
      <c r="A642" s="24" t="s">
        <v>3243</v>
      </c>
      <c r="B642" s="25" t="s">
        <v>32</v>
      </c>
      <c r="C642" s="25" t="s">
        <v>2605</v>
      </c>
      <c r="D642" s="26" t="s">
        <v>3212</v>
      </c>
      <c r="E642" s="26" t="s">
        <v>2296</v>
      </c>
      <c r="F642" s="26" t="s">
        <v>3145</v>
      </c>
    </row>
    <row r="643" spans="1:6">
      <c r="A643" s="24" t="s">
        <v>3311</v>
      </c>
      <c r="B643" s="25" t="s">
        <v>32</v>
      </c>
      <c r="C643" s="25" t="s">
        <v>2605</v>
      </c>
      <c r="D643" s="26" t="s">
        <v>2909</v>
      </c>
      <c r="E643" s="26" t="s">
        <v>2297</v>
      </c>
      <c r="F643" s="26" t="s">
        <v>3229</v>
      </c>
    </row>
    <row r="644" spans="1:6">
      <c r="A644" s="24" t="s">
        <v>3540</v>
      </c>
      <c r="B644" s="25" t="s">
        <v>32</v>
      </c>
      <c r="C644" s="25" t="s">
        <v>2605</v>
      </c>
      <c r="D644" s="26" t="s">
        <v>3541</v>
      </c>
      <c r="E644" s="26" t="s">
        <v>2343</v>
      </c>
      <c r="F644" s="26" t="s">
        <v>3219</v>
      </c>
    </row>
    <row r="645" spans="1:6">
      <c r="A645" s="24" t="s">
        <v>3542</v>
      </c>
      <c r="B645" s="25" t="s">
        <v>32</v>
      </c>
      <c r="C645" s="25" t="s">
        <v>2605</v>
      </c>
      <c r="D645" s="26" t="s">
        <v>3543</v>
      </c>
      <c r="E645" s="26" t="s">
        <v>2310</v>
      </c>
      <c r="F645" s="26" t="s">
        <v>3544</v>
      </c>
    </row>
    <row r="646" spans="1:6">
      <c r="A646" s="24" t="s">
        <v>3545</v>
      </c>
      <c r="B646" s="25" t="s">
        <v>32</v>
      </c>
      <c r="C646" s="25" t="s">
        <v>2605</v>
      </c>
      <c r="D646" s="26" t="s">
        <v>3546</v>
      </c>
      <c r="E646" s="26" t="s">
        <v>2310</v>
      </c>
      <c r="F646" s="26" t="s">
        <v>3547</v>
      </c>
    </row>
    <row r="647" spans="1:6">
      <c r="A647" s="24" t="s">
        <v>3548</v>
      </c>
      <c r="B647" s="25" t="s">
        <v>32</v>
      </c>
      <c r="C647" s="25" t="s">
        <v>2605</v>
      </c>
      <c r="D647" s="26" t="s">
        <v>3549</v>
      </c>
      <c r="E647" s="26" t="s">
        <v>2310</v>
      </c>
      <c r="F647" s="26" t="s">
        <v>3550</v>
      </c>
    </row>
    <row r="648" spans="1:6">
      <c r="A648" s="24" t="s">
        <v>3551</v>
      </c>
      <c r="B648" s="25" t="s">
        <v>32</v>
      </c>
      <c r="C648" s="25" t="s">
        <v>2605</v>
      </c>
      <c r="D648" s="26" t="s">
        <v>3552</v>
      </c>
      <c r="E648" s="26" t="s">
        <v>2310</v>
      </c>
      <c r="F648" s="26" t="s">
        <v>3553</v>
      </c>
    </row>
    <row r="649" spans="1:6">
      <c r="A649" s="24" t="s">
        <v>2908</v>
      </c>
      <c r="B649" s="25" t="s">
        <v>32</v>
      </c>
      <c r="C649" s="25" t="s">
        <v>2605</v>
      </c>
      <c r="D649" s="26" t="s">
        <v>2909</v>
      </c>
      <c r="E649" s="26" t="s">
        <v>2299</v>
      </c>
      <c r="F649" s="26" t="s">
        <v>3246</v>
      </c>
    </row>
    <row r="650" spans="1:6">
      <c r="A650" s="24" t="s">
        <v>3022</v>
      </c>
      <c r="B650" s="25" t="s">
        <v>32</v>
      </c>
      <c r="C650" s="25" t="s">
        <v>2605</v>
      </c>
      <c r="D650" s="26" t="s">
        <v>2974</v>
      </c>
      <c r="E650" s="26" t="s">
        <v>2296</v>
      </c>
      <c r="F650" s="26" t="s">
        <v>2925</v>
      </c>
    </row>
    <row r="651" spans="1:6">
      <c r="A651" s="24" t="s">
        <v>2911</v>
      </c>
      <c r="B651" s="25" t="s">
        <v>32</v>
      </c>
      <c r="C651" s="25" t="s">
        <v>2605</v>
      </c>
      <c r="D651" s="26" t="s">
        <v>2743</v>
      </c>
      <c r="E651" s="26" t="s">
        <v>2299</v>
      </c>
      <c r="F651" s="26" t="s">
        <v>3554</v>
      </c>
    </row>
    <row r="652" spans="1:6">
      <c r="A652" s="24" t="s">
        <v>2913</v>
      </c>
      <c r="B652" s="25" t="s">
        <v>32</v>
      </c>
      <c r="C652" s="25" t="s">
        <v>2605</v>
      </c>
      <c r="D652" s="26" t="s">
        <v>2914</v>
      </c>
      <c r="E652" s="26" t="s">
        <v>2297</v>
      </c>
      <c r="F652" s="26" t="s">
        <v>2915</v>
      </c>
    </row>
    <row r="653" spans="1:6">
      <c r="A653" s="24" t="s">
        <v>3023</v>
      </c>
      <c r="B653" s="25" t="s">
        <v>32</v>
      </c>
      <c r="C653" s="25" t="s">
        <v>2605</v>
      </c>
      <c r="D653" s="26" t="s">
        <v>3024</v>
      </c>
      <c r="E653" s="26" t="s">
        <v>2310</v>
      </c>
      <c r="F653" s="26" t="s">
        <v>3025</v>
      </c>
    </row>
    <row r="654" spans="1:6">
      <c r="A654" s="24" t="s">
        <v>3026</v>
      </c>
      <c r="B654" s="25" t="s">
        <v>32</v>
      </c>
      <c r="C654" s="25" t="s">
        <v>2605</v>
      </c>
      <c r="D654" s="26" t="s">
        <v>2761</v>
      </c>
      <c r="E654" s="26" t="s">
        <v>2310</v>
      </c>
      <c r="F654" s="26" t="s">
        <v>2762</v>
      </c>
    </row>
    <row r="655" spans="1:6">
      <c r="A655" s="24" t="s">
        <v>3027</v>
      </c>
      <c r="B655" s="25" t="s">
        <v>32</v>
      </c>
      <c r="C655" s="25" t="s">
        <v>2605</v>
      </c>
      <c r="D655" s="26" t="s">
        <v>2856</v>
      </c>
      <c r="E655" s="26" t="s">
        <v>2310</v>
      </c>
      <c r="F655" s="26" t="s">
        <v>2857</v>
      </c>
    </row>
    <row r="656" spans="1:6">
      <c r="A656" s="24" t="s">
        <v>3028</v>
      </c>
      <c r="B656" s="25" t="s">
        <v>32</v>
      </c>
      <c r="C656" s="25" t="s">
        <v>2605</v>
      </c>
      <c r="D656" s="26" t="s">
        <v>2974</v>
      </c>
      <c r="E656" s="26" t="s">
        <v>2310</v>
      </c>
      <c r="F656" s="26" t="s">
        <v>2975</v>
      </c>
    </row>
    <row r="657" spans="1:6">
      <c r="A657" s="24" t="s">
        <v>3029</v>
      </c>
      <c r="B657" s="25" t="s">
        <v>32</v>
      </c>
      <c r="C657" s="25" t="s">
        <v>2605</v>
      </c>
      <c r="D657" s="26" t="s">
        <v>2983</v>
      </c>
      <c r="E657" s="26" t="s">
        <v>2310</v>
      </c>
      <c r="F657" s="26" t="s">
        <v>2989</v>
      </c>
    </row>
    <row r="658" spans="1:6">
      <c r="A658" s="24" t="s">
        <v>3030</v>
      </c>
      <c r="B658" s="25" t="s">
        <v>32</v>
      </c>
      <c r="C658" s="25" t="s">
        <v>2605</v>
      </c>
      <c r="D658" s="26" t="s">
        <v>2983</v>
      </c>
      <c r="E658" s="26" t="s">
        <v>2310</v>
      </c>
      <c r="F658" s="26" t="s">
        <v>2989</v>
      </c>
    </row>
    <row r="659" spans="1:6">
      <c r="A659" s="24" t="s">
        <v>3031</v>
      </c>
      <c r="B659" s="25" t="s">
        <v>32</v>
      </c>
      <c r="C659" s="25" t="s">
        <v>2605</v>
      </c>
      <c r="D659" s="26" t="s">
        <v>2974</v>
      </c>
      <c r="E659" s="26" t="s">
        <v>2296</v>
      </c>
      <c r="F659" s="26" t="s">
        <v>2925</v>
      </c>
    </row>
    <row r="660" spans="1:6">
      <c r="A660" s="24" t="s">
        <v>3035</v>
      </c>
      <c r="B660" s="25" t="s">
        <v>32</v>
      </c>
      <c r="C660" s="25" t="s">
        <v>2605</v>
      </c>
      <c r="D660" s="26" t="s">
        <v>2974</v>
      </c>
      <c r="E660" s="26" t="s">
        <v>2296</v>
      </c>
      <c r="F660" s="26" t="s">
        <v>2925</v>
      </c>
    </row>
    <row r="661" spans="1:6">
      <c r="A661" s="24" t="s">
        <v>3555</v>
      </c>
      <c r="B661" s="25" t="s">
        <v>32</v>
      </c>
      <c r="C661" s="25" t="s">
        <v>2605</v>
      </c>
      <c r="D661" s="26" t="s">
        <v>3556</v>
      </c>
      <c r="E661" s="26" t="s">
        <v>2310</v>
      </c>
      <c r="F661" s="26" t="s">
        <v>3557</v>
      </c>
    </row>
    <row r="662" spans="1:6">
      <c r="A662" s="183" t="s">
        <v>2430</v>
      </c>
      <c r="B662" s="183"/>
      <c r="C662" s="183"/>
      <c r="D662" s="183"/>
      <c r="E662" s="21" t="s">
        <v>3558</v>
      </c>
      <c r="F662" s="21" t="s">
        <v>3559</v>
      </c>
    </row>
    <row r="663" spans="1:6">
      <c r="A663" s="183" t="s">
        <v>3560</v>
      </c>
      <c r="B663" s="183"/>
      <c r="C663" s="183"/>
      <c r="D663" s="183"/>
      <c r="E663" s="21" t="s">
        <v>3561</v>
      </c>
      <c r="F663" s="21" t="s">
        <v>3562</v>
      </c>
    </row>
    <row r="664" spans="1:6">
      <c r="A664" s="24" t="s">
        <v>2624</v>
      </c>
      <c r="B664" s="25" t="s">
        <v>32</v>
      </c>
      <c r="C664" s="25" t="s">
        <v>2605</v>
      </c>
      <c r="D664" s="26" t="s">
        <v>3563</v>
      </c>
      <c r="E664" s="26" t="s">
        <v>2299</v>
      </c>
      <c r="F664" s="26" t="s">
        <v>3564</v>
      </c>
    </row>
    <row r="665" spans="1:6">
      <c r="A665" s="24" t="s">
        <v>2630</v>
      </c>
      <c r="B665" s="25" t="s">
        <v>32</v>
      </c>
      <c r="C665" s="25" t="s">
        <v>2605</v>
      </c>
      <c r="D665" s="26" t="s">
        <v>3565</v>
      </c>
      <c r="E665" s="26" t="s">
        <v>2344</v>
      </c>
      <c r="F665" s="26" t="s">
        <v>3566</v>
      </c>
    </row>
    <row r="666" spans="1:6">
      <c r="A666" s="24" t="s">
        <v>2604</v>
      </c>
      <c r="B666" s="25" t="s">
        <v>32</v>
      </c>
      <c r="C666" s="25" t="s">
        <v>2605</v>
      </c>
      <c r="D666" s="26" t="s">
        <v>2994</v>
      </c>
      <c r="E666" s="26" t="s">
        <v>2310</v>
      </c>
      <c r="F666" s="26" t="s">
        <v>2995</v>
      </c>
    </row>
    <row r="667" spans="1:6">
      <c r="A667" s="24" t="s">
        <v>2640</v>
      </c>
      <c r="B667" s="25" t="s">
        <v>32</v>
      </c>
      <c r="C667" s="25" t="s">
        <v>2605</v>
      </c>
      <c r="D667" s="26" t="s">
        <v>2996</v>
      </c>
      <c r="E667" s="26" t="s">
        <v>2310</v>
      </c>
      <c r="F667" s="26" t="s">
        <v>2997</v>
      </c>
    </row>
    <row r="668" spans="1:6">
      <c r="A668" s="24" t="s">
        <v>2652</v>
      </c>
      <c r="B668" s="25" t="s">
        <v>32</v>
      </c>
      <c r="C668" s="25" t="s">
        <v>2605</v>
      </c>
      <c r="D668" s="26" t="s">
        <v>3043</v>
      </c>
      <c r="E668" s="26" t="s">
        <v>2310</v>
      </c>
      <c r="F668" s="26" t="s">
        <v>3044</v>
      </c>
    </row>
    <row r="669" spans="1:6">
      <c r="A669" s="24" t="s">
        <v>2667</v>
      </c>
      <c r="B669" s="25" t="s">
        <v>32</v>
      </c>
      <c r="C669" s="25" t="s">
        <v>2605</v>
      </c>
      <c r="D669" s="26" t="s">
        <v>3567</v>
      </c>
      <c r="E669" s="26" t="s">
        <v>2310</v>
      </c>
      <c r="F669" s="26" t="s">
        <v>3568</v>
      </c>
    </row>
    <row r="670" spans="1:6">
      <c r="A670" s="24" t="s">
        <v>3112</v>
      </c>
      <c r="B670" s="25" t="s">
        <v>32</v>
      </c>
      <c r="C670" s="25" t="s">
        <v>2605</v>
      </c>
      <c r="D670" s="26" t="s">
        <v>3569</v>
      </c>
      <c r="E670" s="26" t="s">
        <v>2297</v>
      </c>
      <c r="F670" s="26" t="s">
        <v>3570</v>
      </c>
    </row>
    <row r="671" spans="1:6">
      <c r="A671" s="24" t="s">
        <v>3112</v>
      </c>
      <c r="B671" s="25" t="s">
        <v>32</v>
      </c>
      <c r="C671" s="25" t="s">
        <v>2605</v>
      </c>
      <c r="D671" s="26" t="s">
        <v>2737</v>
      </c>
      <c r="E671" s="26" t="s">
        <v>2297</v>
      </c>
      <c r="F671" s="26" t="s">
        <v>2738</v>
      </c>
    </row>
    <row r="672" spans="1:6">
      <c r="A672" s="24" t="s">
        <v>2784</v>
      </c>
      <c r="B672" s="25" t="s">
        <v>32</v>
      </c>
      <c r="C672" s="25" t="s">
        <v>2605</v>
      </c>
      <c r="D672" s="26" t="s">
        <v>2787</v>
      </c>
      <c r="E672" s="26" t="s">
        <v>2310</v>
      </c>
      <c r="F672" s="26" t="s">
        <v>2788</v>
      </c>
    </row>
    <row r="673" spans="1:6">
      <c r="A673" s="24" t="s">
        <v>2784</v>
      </c>
      <c r="B673" s="25" t="s">
        <v>32</v>
      </c>
      <c r="C673" s="25" t="s">
        <v>2605</v>
      </c>
      <c r="D673" s="26" t="s">
        <v>2789</v>
      </c>
      <c r="E673" s="26" t="s">
        <v>2297</v>
      </c>
      <c r="F673" s="26" t="s">
        <v>2790</v>
      </c>
    </row>
    <row r="674" spans="1:6">
      <c r="A674" s="24" t="s">
        <v>2784</v>
      </c>
      <c r="B674" s="25" t="s">
        <v>32</v>
      </c>
      <c r="C674" s="25" t="s">
        <v>2605</v>
      </c>
      <c r="D674" s="26" t="s">
        <v>2785</v>
      </c>
      <c r="E674" s="26" t="s">
        <v>2310</v>
      </c>
      <c r="F674" s="26" t="s">
        <v>2786</v>
      </c>
    </row>
    <row r="675" spans="1:6">
      <c r="A675" s="24" t="s">
        <v>2875</v>
      </c>
      <c r="B675" s="25" t="s">
        <v>32</v>
      </c>
      <c r="C675" s="25" t="s">
        <v>2605</v>
      </c>
      <c r="D675" s="26" t="s">
        <v>3571</v>
      </c>
      <c r="E675" s="26" t="s">
        <v>2313</v>
      </c>
      <c r="F675" s="26" t="s">
        <v>3572</v>
      </c>
    </row>
    <row r="676" spans="1:6">
      <c r="A676" s="24" t="s">
        <v>3119</v>
      </c>
      <c r="B676" s="25" t="s">
        <v>32</v>
      </c>
      <c r="C676" s="25" t="s">
        <v>2605</v>
      </c>
      <c r="D676" s="26" t="s">
        <v>2854</v>
      </c>
      <c r="E676" s="26" t="s">
        <v>2297</v>
      </c>
      <c r="F676" s="26" t="s">
        <v>2975</v>
      </c>
    </row>
    <row r="677" spans="1:6">
      <c r="A677" s="24" t="s">
        <v>2998</v>
      </c>
      <c r="B677" s="25" t="s">
        <v>32</v>
      </c>
      <c r="C677" s="25" t="s">
        <v>2605</v>
      </c>
      <c r="D677" s="26" t="s">
        <v>2999</v>
      </c>
      <c r="E677" s="26" t="s">
        <v>2310</v>
      </c>
      <c r="F677" s="26" t="s">
        <v>3000</v>
      </c>
    </row>
    <row r="678" spans="1:6">
      <c r="A678" s="24" t="s">
        <v>3004</v>
      </c>
      <c r="B678" s="25" t="s">
        <v>32</v>
      </c>
      <c r="C678" s="25" t="s">
        <v>2605</v>
      </c>
      <c r="D678" s="26" t="s">
        <v>3573</v>
      </c>
      <c r="E678" s="26" t="s">
        <v>2313</v>
      </c>
      <c r="F678" s="26" t="s">
        <v>3574</v>
      </c>
    </row>
    <row r="679" spans="1:6">
      <c r="A679" s="24" t="s">
        <v>2797</v>
      </c>
      <c r="B679" s="25" t="s">
        <v>32</v>
      </c>
      <c r="C679" s="25" t="s">
        <v>2605</v>
      </c>
      <c r="D679" s="26" t="s">
        <v>2787</v>
      </c>
      <c r="E679" s="26" t="s">
        <v>2345</v>
      </c>
      <c r="F679" s="26" t="s">
        <v>2693</v>
      </c>
    </row>
    <row r="680" spans="1:6">
      <c r="A680" s="24" t="s">
        <v>2797</v>
      </c>
      <c r="B680" s="25" t="s">
        <v>32</v>
      </c>
      <c r="C680" s="25" t="s">
        <v>2605</v>
      </c>
      <c r="D680" s="26" t="s">
        <v>2787</v>
      </c>
      <c r="E680" s="26" t="s">
        <v>2340</v>
      </c>
      <c r="F680" s="26" t="s">
        <v>3260</v>
      </c>
    </row>
    <row r="681" spans="1:6">
      <c r="A681" s="24" t="s">
        <v>2797</v>
      </c>
      <c r="B681" s="25" t="s">
        <v>32</v>
      </c>
      <c r="C681" s="25" t="s">
        <v>2605</v>
      </c>
      <c r="D681" s="26" t="s">
        <v>2811</v>
      </c>
      <c r="E681" s="26" t="s">
        <v>2296</v>
      </c>
      <c r="F681" s="26" t="s">
        <v>3007</v>
      </c>
    </row>
    <row r="682" spans="1:6">
      <c r="A682" s="24" t="s">
        <v>2797</v>
      </c>
      <c r="B682" s="25" t="s">
        <v>32</v>
      </c>
      <c r="C682" s="25" t="s">
        <v>2605</v>
      </c>
      <c r="D682" s="26" t="s">
        <v>3575</v>
      </c>
      <c r="E682" s="26" t="s">
        <v>2310</v>
      </c>
      <c r="F682" s="26" t="s">
        <v>2663</v>
      </c>
    </row>
    <row r="683" spans="1:6">
      <c r="A683" s="24" t="s">
        <v>2797</v>
      </c>
      <c r="B683" s="25" t="s">
        <v>32</v>
      </c>
      <c r="C683" s="25" t="s">
        <v>2605</v>
      </c>
      <c r="D683" s="26" t="s">
        <v>3576</v>
      </c>
      <c r="E683" s="26" t="s">
        <v>2310</v>
      </c>
      <c r="F683" s="26" t="s">
        <v>3577</v>
      </c>
    </row>
    <row r="684" spans="1:6">
      <c r="A684" s="24" t="s">
        <v>3008</v>
      </c>
      <c r="B684" s="25" t="s">
        <v>32</v>
      </c>
      <c r="C684" s="25" t="s">
        <v>2605</v>
      </c>
      <c r="D684" s="26" t="s">
        <v>3009</v>
      </c>
      <c r="E684" s="26" t="s">
        <v>2345</v>
      </c>
      <c r="F684" s="26" t="s">
        <v>3578</v>
      </c>
    </row>
    <row r="685" spans="1:6">
      <c r="A685" s="24" t="s">
        <v>3055</v>
      </c>
      <c r="B685" s="25" t="s">
        <v>32</v>
      </c>
      <c r="C685" s="25" t="s">
        <v>2605</v>
      </c>
      <c r="D685" s="26" t="s">
        <v>3579</v>
      </c>
      <c r="E685" s="26" t="s">
        <v>2366</v>
      </c>
      <c r="F685" s="26" t="s">
        <v>3580</v>
      </c>
    </row>
    <row r="686" spans="1:6">
      <c r="A686" s="24" t="s">
        <v>2801</v>
      </c>
      <c r="B686" s="25" t="s">
        <v>32</v>
      </c>
      <c r="C686" s="25" t="s">
        <v>2605</v>
      </c>
      <c r="D686" s="26" t="s">
        <v>2805</v>
      </c>
      <c r="E686" s="26" t="s">
        <v>2310</v>
      </c>
      <c r="F686" s="26" t="s">
        <v>3011</v>
      </c>
    </row>
    <row r="687" spans="1:6">
      <c r="A687" s="24" t="s">
        <v>3581</v>
      </c>
      <c r="B687" s="25" t="s">
        <v>32</v>
      </c>
      <c r="C687" s="25" t="s">
        <v>2605</v>
      </c>
      <c r="D687" s="26" t="s">
        <v>3582</v>
      </c>
      <c r="E687" s="26" t="s">
        <v>2310</v>
      </c>
      <c r="F687" s="26" t="s">
        <v>3583</v>
      </c>
    </row>
    <row r="688" spans="1:6">
      <c r="A688" s="24" t="s">
        <v>3584</v>
      </c>
      <c r="B688" s="25" t="s">
        <v>32</v>
      </c>
      <c r="C688" s="25" t="s">
        <v>2605</v>
      </c>
      <c r="D688" s="26" t="s">
        <v>3585</v>
      </c>
      <c r="E688" s="26" t="s">
        <v>2310</v>
      </c>
      <c r="F688" s="26" t="s">
        <v>3113</v>
      </c>
    </row>
    <row r="689" spans="1:6">
      <c r="A689" s="24" t="s">
        <v>3586</v>
      </c>
      <c r="B689" s="25" t="s">
        <v>32</v>
      </c>
      <c r="C689" s="25" t="s">
        <v>2605</v>
      </c>
      <c r="D689" s="26" t="s">
        <v>3587</v>
      </c>
      <c r="E689" s="26" t="s">
        <v>2297</v>
      </c>
      <c r="F689" s="26" t="s">
        <v>3588</v>
      </c>
    </row>
    <row r="690" spans="1:6">
      <c r="A690" s="24" t="s">
        <v>3589</v>
      </c>
      <c r="B690" s="25" t="s">
        <v>32</v>
      </c>
      <c r="C690" s="25" t="s">
        <v>2605</v>
      </c>
      <c r="D690" s="26" t="s">
        <v>18</v>
      </c>
      <c r="E690" s="26" t="s">
        <v>3590</v>
      </c>
      <c r="F690" s="26" t="s">
        <v>2819</v>
      </c>
    </row>
    <row r="691" spans="1:6">
      <c r="A691" s="24" t="s">
        <v>3591</v>
      </c>
      <c r="B691" s="25" t="s">
        <v>32</v>
      </c>
      <c r="C691" s="25" t="s">
        <v>2605</v>
      </c>
      <c r="D691" s="26" t="s">
        <v>18</v>
      </c>
      <c r="E691" s="26" t="s">
        <v>2366</v>
      </c>
      <c r="F691" s="26" t="s">
        <v>2819</v>
      </c>
    </row>
    <row r="692" spans="1:6">
      <c r="A692" s="24" t="s">
        <v>3592</v>
      </c>
      <c r="B692" s="25" t="s">
        <v>32</v>
      </c>
      <c r="C692" s="25" t="s">
        <v>2605</v>
      </c>
      <c r="D692" s="26" t="s">
        <v>3593</v>
      </c>
      <c r="E692" s="26" t="s">
        <v>2374</v>
      </c>
      <c r="F692" s="26" t="s">
        <v>3594</v>
      </c>
    </row>
    <row r="693" spans="1:6">
      <c r="A693" s="24" t="s">
        <v>3595</v>
      </c>
      <c r="B693" s="25" t="s">
        <v>32</v>
      </c>
      <c r="C693" s="25" t="s">
        <v>2605</v>
      </c>
      <c r="D693" s="26" t="s">
        <v>3596</v>
      </c>
      <c r="E693" s="26" t="s">
        <v>2345</v>
      </c>
      <c r="F693" s="26" t="s">
        <v>3597</v>
      </c>
    </row>
    <row r="694" spans="1:6">
      <c r="A694" s="24" t="s">
        <v>3598</v>
      </c>
      <c r="B694" s="25" t="s">
        <v>32</v>
      </c>
      <c r="C694" s="25" t="s">
        <v>2605</v>
      </c>
      <c r="D694" s="26" t="s">
        <v>3599</v>
      </c>
      <c r="E694" s="26" t="s">
        <v>2313</v>
      </c>
      <c r="F694" s="26" t="s">
        <v>3600</v>
      </c>
    </row>
    <row r="695" spans="1:6">
      <c r="A695" s="24" t="s">
        <v>3601</v>
      </c>
      <c r="B695" s="25" t="s">
        <v>32</v>
      </c>
      <c r="C695" s="25" t="s">
        <v>2605</v>
      </c>
      <c r="D695" s="26" t="s">
        <v>3602</v>
      </c>
      <c r="E695" s="26" t="s">
        <v>2297</v>
      </c>
      <c r="F695" s="26" t="s">
        <v>3603</v>
      </c>
    </row>
    <row r="696" spans="1:6">
      <c r="A696" s="24" t="s">
        <v>3604</v>
      </c>
      <c r="B696" s="25" t="s">
        <v>32</v>
      </c>
      <c r="C696" s="25" t="s">
        <v>2605</v>
      </c>
      <c r="D696" s="26" t="s">
        <v>3605</v>
      </c>
      <c r="E696" s="26" t="s">
        <v>2297</v>
      </c>
      <c r="F696" s="26" t="s">
        <v>3606</v>
      </c>
    </row>
    <row r="697" spans="1:6">
      <c r="A697" s="24" t="s">
        <v>3607</v>
      </c>
      <c r="B697" s="25" t="s">
        <v>32</v>
      </c>
      <c r="C697" s="25" t="s">
        <v>2605</v>
      </c>
      <c r="D697" s="26" t="s">
        <v>3608</v>
      </c>
      <c r="E697" s="26" t="s">
        <v>2297</v>
      </c>
      <c r="F697" s="26" t="s">
        <v>3609</v>
      </c>
    </row>
    <row r="698" spans="1:6">
      <c r="A698" s="24" t="s">
        <v>2827</v>
      </c>
      <c r="B698" s="25" t="s">
        <v>32</v>
      </c>
      <c r="C698" s="25" t="s">
        <v>2605</v>
      </c>
      <c r="D698" s="26" t="s">
        <v>2828</v>
      </c>
      <c r="E698" s="26" t="s">
        <v>2310</v>
      </c>
      <c r="F698" s="26" t="s">
        <v>2829</v>
      </c>
    </row>
    <row r="699" spans="1:6">
      <c r="A699" s="24" t="s">
        <v>2830</v>
      </c>
      <c r="B699" s="25" t="s">
        <v>32</v>
      </c>
      <c r="C699" s="25" t="s">
        <v>2605</v>
      </c>
      <c r="D699" s="26" t="s">
        <v>2831</v>
      </c>
      <c r="E699" s="26" t="s">
        <v>2299</v>
      </c>
      <c r="F699" s="26" t="s">
        <v>2832</v>
      </c>
    </row>
    <row r="700" spans="1:6">
      <c r="A700" s="24" t="s">
        <v>2833</v>
      </c>
      <c r="B700" s="25" t="s">
        <v>32</v>
      </c>
      <c r="C700" s="25" t="s">
        <v>2605</v>
      </c>
      <c r="D700" s="26" t="s">
        <v>2834</v>
      </c>
      <c r="E700" s="26" t="s">
        <v>2315</v>
      </c>
      <c r="F700" s="26" t="s">
        <v>2819</v>
      </c>
    </row>
    <row r="701" spans="1:6">
      <c r="A701" s="24" t="s">
        <v>2833</v>
      </c>
      <c r="B701" s="25" t="s">
        <v>32</v>
      </c>
      <c r="C701" s="25" t="s">
        <v>2605</v>
      </c>
      <c r="D701" s="26" t="s">
        <v>2787</v>
      </c>
      <c r="E701" s="26" t="s">
        <v>2295</v>
      </c>
      <c r="F701" s="26" t="s">
        <v>3123</v>
      </c>
    </row>
    <row r="702" spans="1:6">
      <c r="A702" s="24" t="s">
        <v>3610</v>
      </c>
      <c r="B702" s="25" t="s">
        <v>32</v>
      </c>
      <c r="C702" s="25" t="s">
        <v>2605</v>
      </c>
      <c r="D702" s="26" t="s">
        <v>3611</v>
      </c>
      <c r="E702" s="26" t="s">
        <v>2310</v>
      </c>
      <c r="F702" s="26" t="s">
        <v>3612</v>
      </c>
    </row>
    <row r="703" spans="1:6">
      <c r="A703" s="24" t="s">
        <v>3613</v>
      </c>
      <c r="B703" s="25" t="s">
        <v>32</v>
      </c>
      <c r="C703" s="25" t="s">
        <v>2605</v>
      </c>
      <c r="D703" s="26" t="s">
        <v>3614</v>
      </c>
      <c r="E703" s="26" t="s">
        <v>2310</v>
      </c>
      <c r="F703" s="26" t="s">
        <v>3615</v>
      </c>
    </row>
    <row r="704" spans="1:6">
      <c r="A704" s="183" t="s">
        <v>2432</v>
      </c>
      <c r="B704" s="183"/>
      <c r="C704" s="183"/>
      <c r="D704" s="183"/>
      <c r="E704" s="21" t="s">
        <v>3616</v>
      </c>
      <c r="F704" s="21" t="s">
        <v>3617</v>
      </c>
    </row>
    <row r="705" spans="1:6">
      <c r="A705" s="24" t="s">
        <v>2849</v>
      </c>
      <c r="B705" s="25" t="s">
        <v>32</v>
      </c>
      <c r="C705" s="25" t="s">
        <v>2605</v>
      </c>
      <c r="D705" s="26" t="s">
        <v>2850</v>
      </c>
      <c r="E705" s="26" t="s">
        <v>2297</v>
      </c>
      <c r="F705" s="26" t="s">
        <v>3021</v>
      </c>
    </row>
    <row r="706" spans="1:6">
      <c r="A706" s="24" t="s">
        <v>2858</v>
      </c>
      <c r="B706" s="25" t="s">
        <v>32</v>
      </c>
      <c r="C706" s="25" t="s">
        <v>2605</v>
      </c>
      <c r="D706" s="26" t="s">
        <v>3618</v>
      </c>
      <c r="E706" s="26" t="s">
        <v>2345</v>
      </c>
      <c r="F706" s="26" t="s">
        <v>3118</v>
      </c>
    </row>
    <row r="707" spans="1:6">
      <c r="A707" s="24" t="s">
        <v>2858</v>
      </c>
      <c r="B707" s="25" t="s">
        <v>32</v>
      </c>
      <c r="C707" s="25" t="s">
        <v>2605</v>
      </c>
      <c r="D707" s="26" t="s">
        <v>2743</v>
      </c>
      <c r="E707" s="26" t="s">
        <v>2299</v>
      </c>
      <c r="F707" s="26" t="s">
        <v>3554</v>
      </c>
    </row>
    <row r="708" spans="1:6">
      <c r="A708" s="24" t="s">
        <v>2870</v>
      </c>
      <c r="B708" s="25" t="s">
        <v>32</v>
      </c>
      <c r="C708" s="25" t="s">
        <v>2605</v>
      </c>
      <c r="D708" s="26" t="s">
        <v>3434</v>
      </c>
      <c r="E708" s="26" t="s">
        <v>2297</v>
      </c>
      <c r="F708" s="26" t="s">
        <v>3526</v>
      </c>
    </row>
    <row r="709" spans="1:6">
      <c r="A709" s="24" t="s">
        <v>2870</v>
      </c>
      <c r="B709" s="25" t="s">
        <v>32</v>
      </c>
      <c r="C709" s="25" t="s">
        <v>2605</v>
      </c>
      <c r="D709" s="26" t="s">
        <v>3619</v>
      </c>
      <c r="E709" s="26" t="s">
        <v>2310</v>
      </c>
      <c r="F709" s="26" t="s">
        <v>3620</v>
      </c>
    </row>
    <row r="710" spans="1:6">
      <c r="A710" s="24" t="s">
        <v>2895</v>
      </c>
      <c r="B710" s="25" t="s">
        <v>32</v>
      </c>
      <c r="C710" s="25" t="s">
        <v>2605</v>
      </c>
      <c r="D710" s="26" t="s">
        <v>2896</v>
      </c>
      <c r="E710" s="26" t="s">
        <v>2310</v>
      </c>
      <c r="F710" s="26" t="s">
        <v>2842</v>
      </c>
    </row>
    <row r="711" spans="1:6">
      <c r="A711" s="24" t="s">
        <v>2941</v>
      </c>
      <c r="B711" s="25" t="s">
        <v>32</v>
      </c>
      <c r="C711" s="25" t="s">
        <v>2605</v>
      </c>
      <c r="D711" s="26" t="s">
        <v>2924</v>
      </c>
      <c r="E711" s="26" t="s">
        <v>2310</v>
      </c>
      <c r="F711" s="26" t="s">
        <v>2942</v>
      </c>
    </row>
    <row r="712" spans="1:6">
      <c r="A712" s="24" t="s">
        <v>2941</v>
      </c>
      <c r="B712" s="25" t="s">
        <v>32</v>
      </c>
      <c r="C712" s="25" t="s">
        <v>2605</v>
      </c>
      <c r="D712" s="26" t="s">
        <v>3621</v>
      </c>
      <c r="E712" s="26" t="s">
        <v>2310</v>
      </c>
      <c r="F712" s="26" t="s">
        <v>3622</v>
      </c>
    </row>
    <row r="713" spans="1:6">
      <c r="A713" s="24" t="s">
        <v>3623</v>
      </c>
      <c r="B713" s="25" t="s">
        <v>32</v>
      </c>
      <c r="C713" s="25" t="s">
        <v>2605</v>
      </c>
      <c r="D713" s="26" t="s">
        <v>3624</v>
      </c>
      <c r="E713" s="26" t="s">
        <v>2310</v>
      </c>
      <c r="F713" s="26" t="s">
        <v>3625</v>
      </c>
    </row>
    <row r="714" spans="1:6">
      <c r="A714" s="24" t="s">
        <v>2943</v>
      </c>
      <c r="B714" s="25" t="s">
        <v>32</v>
      </c>
      <c r="C714" s="25" t="s">
        <v>2605</v>
      </c>
      <c r="D714" s="26" t="s">
        <v>3626</v>
      </c>
      <c r="E714" s="26" t="s">
        <v>2327</v>
      </c>
      <c r="F714" s="26" t="s">
        <v>3046</v>
      </c>
    </row>
    <row r="715" spans="1:6">
      <c r="A715" s="24" t="s">
        <v>2943</v>
      </c>
      <c r="B715" s="25" t="s">
        <v>32</v>
      </c>
      <c r="C715" s="25" t="s">
        <v>2605</v>
      </c>
      <c r="D715" s="26" t="s">
        <v>2974</v>
      </c>
      <c r="E715" s="26" t="s">
        <v>2296</v>
      </c>
      <c r="F715" s="26" t="s">
        <v>2925</v>
      </c>
    </row>
    <row r="716" spans="1:6">
      <c r="A716" s="24" t="s">
        <v>2943</v>
      </c>
      <c r="B716" s="25" t="s">
        <v>32</v>
      </c>
      <c r="C716" s="25" t="s">
        <v>2605</v>
      </c>
      <c r="D716" s="26" t="s">
        <v>3627</v>
      </c>
      <c r="E716" s="26" t="s">
        <v>2327</v>
      </c>
      <c r="F716" s="26" t="s">
        <v>3109</v>
      </c>
    </row>
    <row r="717" spans="1:6">
      <c r="A717" s="24" t="s">
        <v>2955</v>
      </c>
      <c r="B717" s="25" t="s">
        <v>32</v>
      </c>
      <c r="C717" s="25" t="s">
        <v>2605</v>
      </c>
      <c r="D717" s="26" t="s">
        <v>3628</v>
      </c>
      <c r="E717" s="26" t="s">
        <v>2400</v>
      </c>
      <c r="F717" s="26" t="s">
        <v>3629</v>
      </c>
    </row>
    <row r="718" spans="1:6">
      <c r="A718" s="24" t="s">
        <v>2955</v>
      </c>
      <c r="B718" s="25" t="s">
        <v>32</v>
      </c>
      <c r="C718" s="25" t="s">
        <v>2605</v>
      </c>
      <c r="D718" s="26" t="s">
        <v>2974</v>
      </c>
      <c r="E718" s="26" t="s">
        <v>2296</v>
      </c>
      <c r="F718" s="26" t="s">
        <v>2925</v>
      </c>
    </row>
    <row r="719" spans="1:6">
      <c r="A719" s="24" t="s">
        <v>2970</v>
      </c>
      <c r="B719" s="25" t="s">
        <v>32</v>
      </c>
      <c r="C719" s="25" t="s">
        <v>2605</v>
      </c>
      <c r="D719" s="26" t="s">
        <v>2983</v>
      </c>
      <c r="E719" s="26" t="s">
        <v>2310</v>
      </c>
      <c r="F719" s="26" t="s">
        <v>2989</v>
      </c>
    </row>
    <row r="720" spans="1:6">
      <c r="A720" s="24" t="s">
        <v>2976</v>
      </c>
      <c r="B720" s="25" t="s">
        <v>32</v>
      </c>
      <c r="C720" s="25" t="s">
        <v>2605</v>
      </c>
      <c r="D720" s="26" t="s">
        <v>3630</v>
      </c>
      <c r="E720" s="26" t="s">
        <v>2303</v>
      </c>
      <c r="F720" s="26" t="s">
        <v>3631</v>
      </c>
    </row>
    <row r="721" spans="1:6">
      <c r="A721" s="24" t="s">
        <v>2976</v>
      </c>
      <c r="B721" s="25" t="s">
        <v>32</v>
      </c>
      <c r="C721" s="25" t="s">
        <v>2605</v>
      </c>
      <c r="D721" s="26" t="s">
        <v>2787</v>
      </c>
      <c r="E721" s="26" t="s">
        <v>2315</v>
      </c>
      <c r="F721" s="26" t="s">
        <v>3109</v>
      </c>
    </row>
    <row r="722" spans="1:6">
      <c r="A722" s="24" t="s">
        <v>2976</v>
      </c>
      <c r="B722" s="25" t="s">
        <v>32</v>
      </c>
      <c r="C722" s="25" t="s">
        <v>2605</v>
      </c>
      <c r="D722" s="26" t="s">
        <v>2974</v>
      </c>
      <c r="E722" s="26" t="s">
        <v>2296</v>
      </c>
      <c r="F722" s="26" t="s">
        <v>2925</v>
      </c>
    </row>
    <row r="723" spans="1:6">
      <c r="A723" s="24" t="s">
        <v>2978</v>
      </c>
      <c r="B723" s="25" t="s">
        <v>32</v>
      </c>
      <c r="C723" s="25" t="s">
        <v>2605</v>
      </c>
      <c r="D723" s="26" t="s">
        <v>3541</v>
      </c>
      <c r="E723" s="26" t="s">
        <v>2322</v>
      </c>
      <c r="F723" s="26" t="s">
        <v>3632</v>
      </c>
    </row>
    <row r="724" spans="1:6">
      <c r="A724" s="24" t="s">
        <v>2981</v>
      </c>
      <c r="B724" s="25" t="s">
        <v>32</v>
      </c>
      <c r="C724" s="25" t="s">
        <v>2605</v>
      </c>
      <c r="D724" s="26" t="s">
        <v>18</v>
      </c>
      <c r="E724" s="26" t="s">
        <v>2297</v>
      </c>
      <c r="F724" s="26" t="s">
        <v>2819</v>
      </c>
    </row>
    <row r="725" spans="1:6">
      <c r="A725" s="24" t="s">
        <v>3540</v>
      </c>
      <c r="B725" s="25" t="s">
        <v>32</v>
      </c>
      <c r="C725" s="25" t="s">
        <v>2605</v>
      </c>
      <c r="D725" s="26" t="s">
        <v>3541</v>
      </c>
      <c r="E725" s="26" t="s">
        <v>2379</v>
      </c>
      <c r="F725" s="26" t="s">
        <v>3633</v>
      </c>
    </row>
    <row r="726" spans="1:6">
      <c r="A726" s="24" t="s">
        <v>3634</v>
      </c>
      <c r="B726" s="25" t="s">
        <v>32</v>
      </c>
      <c r="C726" s="25" t="s">
        <v>2605</v>
      </c>
      <c r="D726" s="26" t="s">
        <v>3635</v>
      </c>
      <c r="E726" s="26" t="s">
        <v>2297</v>
      </c>
      <c r="F726" s="26" t="s">
        <v>3636</v>
      </c>
    </row>
    <row r="727" spans="1:6">
      <c r="A727" s="24" t="s">
        <v>2908</v>
      </c>
      <c r="B727" s="25" t="s">
        <v>32</v>
      </c>
      <c r="C727" s="25" t="s">
        <v>2605</v>
      </c>
      <c r="D727" s="26" t="s">
        <v>2909</v>
      </c>
      <c r="E727" s="26" t="s">
        <v>2313</v>
      </c>
      <c r="F727" s="26" t="s">
        <v>2738</v>
      </c>
    </row>
    <row r="728" spans="1:6">
      <c r="A728" s="24" t="s">
        <v>3022</v>
      </c>
      <c r="B728" s="25" t="s">
        <v>32</v>
      </c>
      <c r="C728" s="25" t="s">
        <v>2605</v>
      </c>
      <c r="D728" s="26" t="s">
        <v>2974</v>
      </c>
      <c r="E728" s="26" t="s">
        <v>2296</v>
      </c>
      <c r="F728" s="26" t="s">
        <v>2925</v>
      </c>
    </row>
    <row r="729" spans="1:6">
      <c r="A729" s="24" t="s">
        <v>2911</v>
      </c>
      <c r="B729" s="25" t="s">
        <v>32</v>
      </c>
      <c r="C729" s="25" t="s">
        <v>2605</v>
      </c>
      <c r="D729" s="26" t="s">
        <v>2743</v>
      </c>
      <c r="E729" s="26" t="s">
        <v>2297</v>
      </c>
      <c r="F729" s="26" t="s">
        <v>2863</v>
      </c>
    </row>
    <row r="730" spans="1:6">
      <c r="A730" s="24" t="s">
        <v>2913</v>
      </c>
      <c r="B730" s="25" t="s">
        <v>32</v>
      </c>
      <c r="C730" s="25" t="s">
        <v>2605</v>
      </c>
      <c r="D730" s="26" t="s">
        <v>2914</v>
      </c>
      <c r="E730" s="26" t="s">
        <v>2297</v>
      </c>
      <c r="F730" s="26" t="s">
        <v>2915</v>
      </c>
    </row>
    <row r="731" spans="1:6">
      <c r="A731" s="24" t="s">
        <v>3023</v>
      </c>
      <c r="B731" s="25" t="s">
        <v>32</v>
      </c>
      <c r="C731" s="25" t="s">
        <v>2605</v>
      </c>
      <c r="D731" s="26" t="s">
        <v>3024</v>
      </c>
      <c r="E731" s="26" t="s">
        <v>2310</v>
      </c>
      <c r="F731" s="26" t="s">
        <v>3025</v>
      </c>
    </row>
    <row r="732" spans="1:6">
      <c r="A732" s="24" t="s">
        <v>3026</v>
      </c>
      <c r="B732" s="25" t="s">
        <v>32</v>
      </c>
      <c r="C732" s="25" t="s">
        <v>2605</v>
      </c>
      <c r="D732" s="26" t="s">
        <v>2761</v>
      </c>
      <c r="E732" s="26" t="s">
        <v>2310</v>
      </c>
      <c r="F732" s="26" t="s">
        <v>2762</v>
      </c>
    </row>
    <row r="733" spans="1:6">
      <c r="A733" s="24" t="s">
        <v>3027</v>
      </c>
      <c r="B733" s="25" t="s">
        <v>32</v>
      </c>
      <c r="C733" s="25" t="s">
        <v>2605</v>
      </c>
      <c r="D733" s="26" t="s">
        <v>2856</v>
      </c>
      <c r="E733" s="26" t="s">
        <v>2310</v>
      </c>
      <c r="F733" s="26" t="s">
        <v>2857</v>
      </c>
    </row>
    <row r="734" spans="1:6">
      <c r="A734" s="24" t="s">
        <v>3028</v>
      </c>
      <c r="B734" s="25" t="s">
        <v>32</v>
      </c>
      <c r="C734" s="25" t="s">
        <v>2605</v>
      </c>
      <c r="D734" s="26" t="s">
        <v>2974</v>
      </c>
      <c r="E734" s="26" t="s">
        <v>2310</v>
      </c>
      <c r="F734" s="26" t="s">
        <v>2975</v>
      </c>
    </row>
    <row r="735" spans="1:6">
      <c r="A735" s="24" t="s">
        <v>3029</v>
      </c>
      <c r="B735" s="25" t="s">
        <v>32</v>
      </c>
      <c r="C735" s="25" t="s">
        <v>2605</v>
      </c>
      <c r="D735" s="26" t="s">
        <v>2983</v>
      </c>
      <c r="E735" s="26" t="s">
        <v>2310</v>
      </c>
      <c r="F735" s="26" t="s">
        <v>2989</v>
      </c>
    </row>
    <row r="736" spans="1:6">
      <c r="A736" s="24" t="s">
        <v>3030</v>
      </c>
      <c r="B736" s="25" t="s">
        <v>32</v>
      </c>
      <c r="C736" s="25" t="s">
        <v>2605</v>
      </c>
      <c r="D736" s="26" t="s">
        <v>2983</v>
      </c>
      <c r="E736" s="26" t="s">
        <v>2310</v>
      </c>
      <c r="F736" s="26" t="s">
        <v>2989</v>
      </c>
    </row>
    <row r="737" spans="1:6">
      <c r="A737" s="24" t="s">
        <v>3031</v>
      </c>
      <c r="B737" s="25" t="s">
        <v>32</v>
      </c>
      <c r="C737" s="25" t="s">
        <v>2605</v>
      </c>
      <c r="D737" s="26" t="s">
        <v>2974</v>
      </c>
      <c r="E737" s="26" t="s">
        <v>2296</v>
      </c>
      <c r="F737" s="26" t="s">
        <v>2925</v>
      </c>
    </row>
    <row r="738" spans="1:6">
      <c r="A738" s="24" t="s">
        <v>3035</v>
      </c>
      <c r="B738" s="25" t="s">
        <v>32</v>
      </c>
      <c r="C738" s="25" t="s">
        <v>2605</v>
      </c>
      <c r="D738" s="26" t="s">
        <v>2974</v>
      </c>
      <c r="E738" s="26" t="s">
        <v>2296</v>
      </c>
      <c r="F738" s="26" t="s">
        <v>2925</v>
      </c>
    </row>
    <row r="739" spans="1:6">
      <c r="A739" s="24" t="s">
        <v>3555</v>
      </c>
      <c r="B739" s="25" t="s">
        <v>32</v>
      </c>
      <c r="C739" s="25" t="s">
        <v>2605</v>
      </c>
      <c r="D739" s="26" t="s">
        <v>3556</v>
      </c>
      <c r="E739" s="26" t="s">
        <v>2310</v>
      </c>
      <c r="F739" s="26" t="s">
        <v>3557</v>
      </c>
    </row>
    <row r="740" spans="1:6">
      <c r="A740" s="183" t="s">
        <v>2434</v>
      </c>
      <c r="B740" s="183"/>
      <c r="C740" s="183"/>
      <c r="D740" s="183"/>
      <c r="E740" s="21" t="s">
        <v>3637</v>
      </c>
      <c r="F740" s="21" t="s">
        <v>3638</v>
      </c>
    </row>
    <row r="741" spans="1:6">
      <c r="A741" s="183" t="s">
        <v>2436</v>
      </c>
      <c r="B741" s="183"/>
      <c r="C741" s="183"/>
      <c r="D741" s="183"/>
      <c r="E741" s="21" t="s">
        <v>3639</v>
      </c>
      <c r="F741" s="21" t="s">
        <v>3640</v>
      </c>
    </row>
    <row r="742" spans="1:6">
      <c r="A742" s="24" t="s">
        <v>2849</v>
      </c>
      <c r="B742" s="25" t="s">
        <v>32</v>
      </c>
      <c r="C742" s="25" t="s">
        <v>2605</v>
      </c>
      <c r="D742" s="26" t="s">
        <v>2850</v>
      </c>
      <c r="E742" s="26" t="s">
        <v>2345</v>
      </c>
      <c r="F742" s="26" t="s">
        <v>3641</v>
      </c>
    </row>
    <row r="743" spans="1:6">
      <c r="A743" s="24" t="s">
        <v>2621</v>
      </c>
      <c r="B743" s="25" t="s">
        <v>32</v>
      </c>
      <c r="C743" s="25" t="s">
        <v>2605</v>
      </c>
      <c r="D743" s="26" t="s">
        <v>2852</v>
      </c>
      <c r="E743" s="26" t="s">
        <v>2297</v>
      </c>
      <c r="F743" s="26" t="s">
        <v>2853</v>
      </c>
    </row>
    <row r="744" spans="1:6">
      <c r="A744" s="24" t="s">
        <v>2621</v>
      </c>
      <c r="B744" s="25" t="s">
        <v>32</v>
      </c>
      <c r="C744" s="25" t="s">
        <v>2605</v>
      </c>
      <c r="D744" s="26" t="s">
        <v>3642</v>
      </c>
      <c r="E744" s="26" t="s">
        <v>2345</v>
      </c>
      <c r="F744" s="26" t="s">
        <v>3643</v>
      </c>
    </row>
    <row r="745" spans="1:6">
      <c r="A745" s="24" t="s">
        <v>2858</v>
      </c>
      <c r="B745" s="25" t="s">
        <v>32</v>
      </c>
      <c r="C745" s="25" t="s">
        <v>2605</v>
      </c>
      <c r="D745" s="26" t="s">
        <v>3644</v>
      </c>
      <c r="E745" s="26" t="s">
        <v>2297</v>
      </c>
      <c r="F745" s="26" t="s">
        <v>3645</v>
      </c>
    </row>
    <row r="746" spans="1:6">
      <c r="A746" s="24" t="s">
        <v>2862</v>
      </c>
      <c r="B746" s="25" t="s">
        <v>32</v>
      </c>
      <c r="C746" s="25" t="s">
        <v>2605</v>
      </c>
      <c r="D746" s="26" t="s">
        <v>2854</v>
      </c>
      <c r="E746" s="26" t="s">
        <v>2310</v>
      </c>
      <c r="F746" s="26" t="s">
        <v>2855</v>
      </c>
    </row>
    <row r="747" spans="1:6">
      <c r="A747" s="24" t="s">
        <v>2864</v>
      </c>
      <c r="B747" s="25" t="s">
        <v>32</v>
      </c>
      <c r="C747" s="25" t="s">
        <v>2605</v>
      </c>
      <c r="D747" s="26" t="s">
        <v>3646</v>
      </c>
      <c r="E747" s="26" t="s">
        <v>2296</v>
      </c>
      <c r="F747" s="26" t="s">
        <v>3647</v>
      </c>
    </row>
    <row r="748" spans="1:6">
      <c r="A748" s="24" t="s">
        <v>2867</v>
      </c>
      <c r="B748" s="25" t="s">
        <v>32</v>
      </c>
      <c r="C748" s="25" t="s">
        <v>2605</v>
      </c>
      <c r="D748" s="26" t="s">
        <v>3648</v>
      </c>
      <c r="E748" s="26" t="s">
        <v>2310</v>
      </c>
      <c r="F748" s="26" t="s">
        <v>3649</v>
      </c>
    </row>
    <row r="749" spans="1:6">
      <c r="A749" s="24" t="s">
        <v>2870</v>
      </c>
      <c r="B749" s="25" t="s">
        <v>32</v>
      </c>
      <c r="C749" s="25" t="s">
        <v>2605</v>
      </c>
      <c r="D749" s="26" t="s">
        <v>3650</v>
      </c>
      <c r="E749" s="26" t="s">
        <v>2310</v>
      </c>
      <c r="F749" s="26" t="s">
        <v>3651</v>
      </c>
    </row>
    <row r="750" spans="1:6">
      <c r="A750" s="24" t="s">
        <v>2870</v>
      </c>
      <c r="B750" s="25" t="s">
        <v>32</v>
      </c>
      <c r="C750" s="25" t="s">
        <v>2605</v>
      </c>
      <c r="D750" s="26" t="s">
        <v>3652</v>
      </c>
      <c r="E750" s="26" t="s">
        <v>2296</v>
      </c>
      <c r="F750" s="26" t="s">
        <v>3653</v>
      </c>
    </row>
    <row r="751" spans="1:6">
      <c r="A751" s="24" t="s">
        <v>2870</v>
      </c>
      <c r="B751" s="25" t="s">
        <v>32</v>
      </c>
      <c r="C751" s="25" t="s">
        <v>2605</v>
      </c>
      <c r="D751" s="26" t="s">
        <v>3654</v>
      </c>
      <c r="E751" s="26" t="s">
        <v>2310</v>
      </c>
      <c r="F751" s="26" t="s">
        <v>3655</v>
      </c>
    </row>
    <row r="752" spans="1:6">
      <c r="A752" s="24" t="s">
        <v>3469</v>
      </c>
      <c r="B752" s="25" t="s">
        <v>32</v>
      </c>
      <c r="C752" s="25" t="s">
        <v>2605</v>
      </c>
      <c r="D752" s="26" t="s">
        <v>3656</v>
      </c>
      <c r="E752" s="26" t="s">
        <v>2310</v>
      </c>
      <c r="F752" s="26" t="s">
        <v>3657</v>
      </c>
    </row>
    <row r="753" spans="1:6">
      <c r="A753" s="24" t="s">
        <v>2875</v>
      </c>
      <c r="B753" s="25" t="s">
        <v>32</v>
      </c>
      <c r="C753" s="25" t="s">
        <v>2605</v>
      </c>
      <c r="D753" s="26" t="s">
        <v>2876</v>
      </c>
      <c r="E753" s="26" t="s">
        <v>2310</v>
      </c>
      <c r="F753" s="26" t="s">
        <v>2877</v>
      </c>
    </row>
    <row r="754" spans="1:6">
      <c r="A754" s="24" t="s">
        <v>2791</v>
      </c>
      <c r="B754" s="25" t="s">
        <v>32</v>
      </c>
      <c r="C754" s="25" t="s">
        <v>2605</v>
      </c>
      <c r="D754" s="26" t="s">
        <v>2792</v>
      </c>
      <c r="E754" s="26" t="s">
        <v>2310</v>
      </c>
      <c r="F754" s="26" t="s">
        <v>2793</v>
      </c>
    </row>
    <row r="755" spans="1:6">
      <c r="A755" s="24" t="s">
        <v>2881</v>
      </c>
      <c r="B755" s="25" t="s">
        <v>32</v>
      </c>
      <c r="C755" s="25" t="s">
        <v>2605</v>
      </c>
      <c r="D755" s="26" t="s">
        <v>3658</v>
      </c>
      <c r="E755" s="26" t="s">
        <v>2310</v>
      </c>
      <c r="F755" s="26" t="s">
        <v>3659</v>
      </c>
    </row>
    <row r="756" spans="1:6">
      <c r="A756" s="24" t="s">
        <v>3660</v>
      </c>
      <c r="B756" s="25" t="s">
        <v>32</v>
      </c>
      <c r="C756" s="25" t="s">
        <v>2605</v>
      </c>
      <c r="D756" s="26" t="s">
        <v>3024</v>
      </c>
      <c r="E756" s="26" t="s">
        <v>2310</v>
      </c>
      <c r="F756" s="26" t="s">
        <v>3025</v>
      </c>
    </row>
    <row r="757" spans="1:6">
      <c r="A757" s="24" t="s">
        <v>2939</v>
      </c>
      <c r="B757" s="25" t="s">
        <v>32</v>
      </c>
      <c r="C757" s="25" t="s">
        <v>2605</v>
      </c>
      <c r="D757" s="26" t="s">
        <v>3151</v>
      </c>
      <c r="E757" s="26" t="s">
        <v>2297</v>
      </c>
      <c r="F757" s="26" t="s">
        <v>3661</v>
      </c>
    </row>
    <row r="758" spans="1:6">
      <c r="A758" s="24" t="s">
        <v>2939</v>
      </c>
      <c r="B758" s="25" t="s">
        <v>32</v>
      </c>
      <c r="C758" s="25" t="s">
        <v>2605</v>
      </c>
      <c r="D758" s="26" t="s">
        <v>3662</v>
      </c>
      <c r="E758" s="26" t="s">
        <v>2310</v>
      </c>
      <c r="F758" s="26" t="s">
        <v>3663</v>
      </c>
    </row>
    <row r="759" spans="1:6">
      <c r="A759" s="24" t="s">
        <v>2939</v>
      </c>
      <c r="B759" s="25" t="s">
        <v>32</v>
      </c>
      <c r="C759" s="25" t="s">
        <v>2605</v>
      </c>
      <c r="D759" s="26" t="s">
        <v>3664</v>
      </c>
      <c r="E759" s="26" t="s">
        <v>2297</v>
      </c>
      <c r="F759" s="26" t="s">
        <v>2910</v>
      </c>
    </row>
    <row r="760" spans="1:6">
      <c r="A760" s="24" t="s">
        <v>2939</v>
      </c>
      <c r="B760" s="25" t="s">
        <v>32</v>
      </c>
      <c r="C760" s="25" t="s">
        <v>2605</v>
      </c>
      <c r="D760" s="26" t="s">
        <v>2665</v>
      </c>
      <c r="E760" s="26" t="s">
        <v>2310</v>
      </c>
      <c r="F760" s="26" t="s">
        <v>2923</v>
      </c>
    </row>
    <row r="761" spans="1:6">
      <c r="A761" s="24" t="s">
        <v>2939</v>
      </c>
      <c r="B761" s="25" t="s">
        <v>32</v>
      </c>
      <c r="C761" s="25" t="s">
        <v>2605</v>
      </c>
      <c r="D761" s="26" t="s">
        <v>2809</v>
      </c>
      <c r="E761" s="26" t="s">
        <v>2310</v>
      </c>
      <c r="F761" s="26" t="s">
        <v>2925</v>
      </c>
    </row>
    <row r="762" spans="1:6">
      <c r="A762" s="24" t="s">
        <v>2939</v>
      </c>
      <c r="B762" s="25" t="s">
        <v>32</v>
      </c>
      <c r="C762" s="25" t="s">
        <v>2605</v>
      </c>
      <c r="D762" s="26" t="s">
        <v>18</v>
      </c>
      <c r="E762" s="26" t="s">
        <v>2297</v>
      </c>
      <c r="F762" s="26" t="s">
        <v>2819</v>
      </c>
    </row>
    <row r="763" spans="1:6">
      <c r="A763" s="24" t="s">
        <v>2895</v>
      </c>
      <c r="B763" s="25" t="s">
        <v>32</v>
      </c>
      <c r="C763" s="25" t="s">
        <v>2605</v>
      </c>
      <c r="D763" s="26" t="s">
        <v>2896</v>
      </c>
      <c r="E763" s="26" t="s">
        <v>2310</v>
      </c>
      <c r="F763" s="26" t="s">
        <v>2842</v>
      </c>
    </row>
    <row r="764" spans="1:6">
      <c r="A764" s="24" t="s">
        <v>2900</v>
      </c>
      <c r="B764" s="25" t="s">
        <v>32</v>
      </c>
      <c r="C764" s="25" t="s">
        <v>2605</v>
      </c>
      <c r="D764" s="26" t="s">
        <v>2901</v>
      </c>
      <c r="E764" s="26" t="s">
        <v>2310</v>
      </c>
      <c r="F764" s="26" t="s">
        <v>2902</v>
      </c>
    </row>
    <row r="765" spans="1:6">
      <c r="A765" s="24" t="s">
        <v>3211</v>
      </c>
      <c r="B765" s="25" t="s">
        <v>32</v>
      </c>
      <c r="C765" s="25" t="s">
        <v>2605</v>
      </c>
      <c r="D765" s="26" t="s">
        <v>2841</v>
      </c>
      <c r="E765" s="26" t="s">
        <v>2310</v>
      </c>
      <c r="F765" s="26" t="s">
        <v>3172</v>
      </c>
    </row>
    <row r="766" spans="1:6">
      <c r="A766" s="24" t="s">
        <v>2978</v>
      </c>
      <c r="B766" s="25" t="s">
        <v>32</v>
      </c>
      <c r="C766" s="25" t="s">
        <v>2605</v>
      </c>
      <c r="D766" s="26" t="s">
        <v>3624</v>
      </c>
      <c r="E766" s="26" t="s">
        <v>2310</v>
      </c>
      <c r="F766" s="26" t="s">
        <v>3625</v>
      </c>
    </row>
    <row r="767" spans="1:6">
      <c r="A767" s="24" t="s">
        <v>2981</v>
      </c>
      <c r="B767" s="25" t="s">
        <v>32</v>
      </c>
      <c r="C767" s="25" t="s">
        <v>2605</v>
      </c>
      <c r="D767" s="26" t="s">
        <v>18</v>
      </c>
      <c r="E767" s="26" t="s">
        <v>2297</v>
      </c>
      <c r="F767" s="26" t="s">
        <v>2819</v>
      </c>
    </row>
    <row r="768" spans="1:6">
      <c r="A768" s="24" t="s">
        <v>2984</v>
      </c>
      <c r="B768" s="25" t="s">
        <v>32</v>
      </c>
      <c r="C768" s="25" t="s">
        <v>2605</v>
      </c>
      <c r="D768" s="26" t="s">
        <v>3665</v>
      </c>
      <c r="E768" s="26" t="s">
        <v>2297</v>
      </c>
      <c r="F768" s="26" t="s">
        <v>3666</v>
      </c>
    </row>
    <row r="769" spans="1:6">
      <c r="A769" s="24" t="s">
        <v>3085</v>
      </c>
      <c r="B769" s="25" t="s">
        <v>32</v>
      </c>
      <c r="C769" s="25" t="s">
        <v>2605</v>
      </c>
      <c r="D769" s="26" t="s">
        <v>3667</v>
      </c>
      <c r="E769" s="26" t="s">
        <v>2340</v>
      </c>
      <c r="F769" s="26" t="s">
        <v>3668</v>
      </c>
    </row>
    <row r="770" spans="1:6">
      <c r="A770" s="24" t="s">
        <v>2987</v>
      </c>
      <c r="B770" s="25" t="s">
        <v>32</v>
      </c>
      <c r="C770" s="25" t="s">
        <v>2605</v>
      </c>
      <c r="D770" s="26" t="s">
        <v>2811</v>
      </c>
      <c r="E770" s="26" t="s">
        <v>2310</v>
      </c>
      <c r="F770" s="26" t="s">
        <v>2810</v>
      </c>
    </row>
    <row r="771" spans="1:6">
      <c r="A771" s="24" t="s">
        <v>2987</v>
      </c>
      <c r="B771" s="25" t="s">
        <v>32</v>
      </c>
      <c r="C771" s="25" t="s">
        <v>2605</v>
      </c>
      <c r="D771" s="26" t="s">
        <v>3585</v>
      </c>
      <c r="E771" s="26" t="s">
        <v>2310</v>
      </c>
      <c r="F771" s="26" t="s">
        <v>3113</v>
      </c>
    </row>
    <row r="772" spans="1:6">
      <c r="A772" s="24" t="s">
        <v>3439</v>
      </c>
      <c r="B772" s="25" t="s">
        <v>32</v>
      </c>
      <c r="C772" s="25" t="s">
        <v>2605</v>
      </c>
      <c r="D772" s="26" t="s">
        <v>3669</v>
      </c>
      <c r="E772" s="26" t="s">
        <v>2296</v>
      </c>
      <c r="F772" s="26" t="s">
        <v>3670</v>
      </c>
    </row>
    <row r="773" spans="1:6">
      <c r="A773" s="24" t="s">
        <v>3294</v>
      </c>
      <c r="B773" s="25" t="s">
        <v>32</v>
      </c>
      <c r="C773" s="25" t="s">
        <v>2605</v>
      </c>
      <c r="D773" s="26" t="s">
        <v>3671</v>
      </c>
      <c r="E773" s="26" t="s">
        <v>2340</v>
      </c>
      <c r="F773" s="26" t="s">
        <v>3672</v>
      </c>
    </row>
    <row r="774" spans="1:6">
      <c r="A774" s="24" t="s">
        <v>3299</v>
      </c>
      <c r="B774" s="25" t="s">
        <v>32</v>
      </c>
      <c r="C774" s="25" t="s">
        <v>2605</v>
      </c>
      <c r="D774" s="26" t="s">
        <v>2816</v>
      </c>
      <c r="E774" s="26" t="s">
        <v>2297</v>
      </c>
      <c r="F774" s="26" t="s">
        <v>2842</v>
      </c>
    </row>
    <row r="775" spans="1:6">
      <c r="A775" s="24" t="s">
        <v>3495</v>
      </c>
      <c r="B775" s="25" t="s">
        <v>32</v>
      </c>
      <c r="C775" s="25" t="s">
        <v>2605</v>
      </c>
      <c r="D775" s="26" t="s">
        <v>18</v>
      </c>
      <c r="E775" s="26" t="s">
        <v>2297</v>
      </c>
      <c r="F775" s="26" t="s">
        <v>2819</v>
      </c>
    </row>
    <row r="776" spans="1:6">
      <c r="A776" s="24" t="s">
        <v>3673</v>
      </c>
      <c r="B776" s="25" t="s">
        <v>32</v>
      </c>
      <c r="C776" s="25" t="s">
        <v>2605</v>
      </c>
      <c r="D776" s="26" t="s">
        <v>3674</v>
      </c>
      <c r="E776" s="26" t="s">
        <v>2299</v>
      </c>
      <c r="F776" s="26" t="s">
        <v>3675</v>
      </c>
    </row>
    <row r="777" spans="1:6">
      <c r="A777" s="24" t="s">
        <v>3676</v>
      </c>
      <c r="B777" s="25" t="s">
        <v>32</v>
      </c>
      <c r="C777" s="25" t="s">
        <v>2605</v>
      </c>
      <c r="D777" s="26" t="s">
        <v>3677</v>
      </c>
      <c r="E777" s="26" t="s">
        <v>2310</v>
      </c>
      <c r="F777" s="26" t="s">
        <v>3678</v>
      </c>
    </row>
    <row r="778" spans="1:6">
      <c r="A778" s="24" t="s">
        <v>3679</v>
      </c>
      <c r="B778" s="25" t="s">
        <v>32</v>
      </c>
      <c r="C778" s="25" t="s">
        <v>2605</v>
      </c>
      <c r="D778" s="26" t="s">
        <v>3680</v>
      </c>
      <c r="E778" s="26" t="s">
        <v>2310</v>
      </c>
      <c r="F778" s="26" t="s">
        <v>3681</v>
      </c>
    </row>
    <row r="779" spans="1:6">
      <c r="A779" s="24" t="s">
        <v>2908</v>
      </c>
      <c r="B779" s="25" t="s">
        <v>32</v>
      </c>
      <c r="C779" s="25" t="s">
        <v>2605</v>
      </c>
      <c r="D779" s="26" t="s">
        <v>2909</v>
      </c>
      <c r="E779" s="26" t="s">
        <v>2313</v>
      </c>
      <c r="F779" s="26" t="s">
        <v>2738</v>
      </c>
    </row>
    <row r="780" spans="1:6">
      <c r="A780" s="24" t="s">
        <v>3682</v>
      </c>
      <c r="B780" s="25" t="s">
        <v>2402</v>
      </c>
      <c r="C780" s="25" t="s">
        <v>2605</v>
      </c>
      <c r="D780" s="26" t="s">
        <v>3683</v>
      </c>
      <c r="E780" s="26" t="s">
        <v>3684</v>
      </c>
      <c r="F780" s="26" t="s">
        <v>3685</v>
      </c>
    </row>
    <row r="781" spans="1:6">
      <c r="A781" s="24" t="s">
        <v>2911</v>
      </c>
      <c r="B781" s="25" t="s">
        <v>32</v>
      </c>
      <c r="C781" s="25" t="s">
        <v>2605</v>
      </c>
      <c r="D781" s="26" t="s">
        <v>2743</v>
      </c>
      <c r="E781" s="26" t="s">
        <v>2297</v>
      </c>
      <c r="F781" s="26" t="s">
        <v>2863</v>
      </c>
    </row>
    <row r="782" spans="1:6">
      <c r="A782" s="24" t="s">
        <v>2913</v>
      </c>
      <c r="B782" s="25" t="s">
        <v>32</v>
      </c>
      <c r="C782" s="25" t="s">
        <v>2605</v>
      </c>
      <c r="D782" s="26" t="s">
        <v>2914</v>
      </c>
      <c r="E782" s="26" t="s">
        <v>2297</v>
      </c>
      <c r="F782" s="26" t="s">
        <v>2915</v>
      </c>
    </row>
    <row r="783" spans="1:6">
      <c r="A783" s="183" t="s">
        <v>3686</v>
      </c>
      <c r="B783" s="183"/>
      <c r="C783" s="183"/>
      <c r="D783" s="183"/>
      <c r="E783" s="21" t="s">
        <v>2466</v>
      </c>
      <c r="F783" s="21" t="s">
        <v>3687</v>
      </c>
    </row>
    <row r="784" spans="1:6">
      <c r="A784" s="24" t="s">
        <v>2627</v>
      </c>
      <c r="B784" s="25" t="s">
        <v>32</v>
      </c>
      <c r="C784" s="25" t="s">
        <v>2605</v>
      </c>
      <c r="D784" s="26" t="s">
        <v>3688</v>
      </c>
      <c r="E784" s="26" t="s">
        <v>2299</v>
      </c>
      <c r="F784" s="26" t="s">
        <v>3689</v>
      </c>
    </row>
    <row r="785" spans="1:6">
      <c r="A785" s="24" t="s">
        <v>2630</v>
      </c>
      <c r="B785" s="25" t="s">
        <v>32</v>
      </c>
      <c r="C785" s="25" t="s">
        <v>2605</v>
      </c>
      <c r="D785" s="26" t="s">
        <v>3648</v>
      </c>
      <c r="E785" s="26" t="s">
        <v>2297</v>
      </c>
      <c r="F785" s="26" t="s">
        <v>2954</v>
      </c>
    </row>
    <row r="786" spans="1:6">
      <c r="A786" s="24" t="s">
        <v>2604</v>
      </c>
      <c r="B786" s="25" t="s">
        <v>32</v>
      </c>
      <c r="C786" s="25" t="s">
        <v>2605</v>
      </c>
      <c r="D786" s="26" t="s">
        <v>2606</v>
      </c>
      <c r="E786" s="26" t="s">
        <v>2310</v>
      </c>
      <c r="F786" s="26" t="s">
        <v>2607</v>
      </c>
    </row>
    <row r="787" spans="1:6">
      <c r="A787" s="24" t="s">
        <v>2637</v>
      </c>
      <c r="B787" s="25" t="s">
        <v>32</v>
      </c>
      <c r="C787" s="25" t="s">
        <v>2605</v>
      </c>
      <c r="D787" s="26" t="s">
        <v>3690</v>
      </c>
      <c r="E787" s="26" t="s">
        <v>2296</v>
      </c>
      <c r="F787" s="26" t="s">
        <v>3691</v>
      </c>
    </row>
    <row r="788" spans="1:6">
      <c r="A788" s="24" t="s">
        <v>2646</v>
      </c>
      <c r="B788" s="25" t="s">
        <v>32</v>
      </c>
      <c r="C788" s="25" t="s">
        <v>2605</v>
      </c>
      <c r="D788" s="26" t="s">
        <v>2746</v>
      </c>
      <c r="E788" s="26" t="s">
        <v>2345</v>
      </c>
      <c r="F788" s="26" t="s">
        <v>3308</v>
      </c>
    </row>
    <row r="789" spans="1:6">
      <c r="A789" s="24" t="s">
        <v>2655</v>
      </c>
      <c r="B789" s="25" t="s">
        <v>32</v>
      </c>
      <c r="C789" s="25" t="s">
        <v>2605</v>
      </c>
      <c r="D789" s="26" t="s">
        <v>3692</v>
      </c>
      <c r="E789" s="26" t="s">
        <v>2297</v>
      </c>
      <c r="F789" s="26" t="s">
        <v>3693</v>
      </c>
    </row>
    <row r="790" spans="1:6">
      <c r="A790" s="24" t="s">
        <v>2670</v>
      </c>
      <c r="B790" s="25" t="s">
        <v>32</v>
      </c>
      <c r="C790" s="25" t="s">
        <v>2605</v>
      </c>
      <c r="D790" s="26" t="s">
        <v>3694</v>
      </c>
      <c r="E790" s="26" t="s">
        <v>2297</v>
      </c>
      <c r="F790" s="26" t="s">
        <v>2678</v>
      </c>
    </row>
    <row r="791" spans="1:6">
      <c r="A791" s="24" t="s">
        <v>2676</v>
      </c>
      <c r="B791" s="25" t="s">
        <v>32</v>
      </c>
      <c r="C791" s="25" t="s">
        <v>2605</v>
      </c>
      <c r="D791" s="26" t="s">
        <v>3695</v>
      </c>
      <c r="E791" s="26" t="s">
        <v>2310</v>
      </c>
      <c r="F791" s="26" t="s">
        <v>3696</v>
      </c>
    </row>
    <row r="792" spans="1:6">
      <c r="A792" s="24" t="s">
        <v>2682</v>
      </c>
      <c r="B792" s="25" t="s">
        <v>32</v>
      </c>
      <c r="C792" s="25" t="s">
        <v>2605</v>
      </c>
      <c r="D792" s="26" t="s">
        <v>2940</v>
      </c>
      <c r="E792" s="26" t="s">
        <v>2297</v>
      </c>
      <c r="F792" s="26" t="s">
        <v>2775</v>
      </c>
    </row>
    <row r="793" spans="1:6">
      <c r="A793" s="24" t="s">
        <v>3697</v>
      </c>
      <c r="B793" s="25" t="s">
        <v>32</v>
      </c>
      <c r="C793" s="25" t="s">
        <v>2605</v>
      </c>
      <c r="D793" s="26" t="s">
        <v>2716</v>
      </c>
      <c r="E793" s="26" t="s">
        <v>2297</v>
      </c>
      <c r="F793" s="26" t="s">
        <v>3138</v>
      </c>
    </row>
    <row r="794" spans="1:6">
      <c r="A794" s="24" t="s">
        <v>2784</v>
      </c>
      <c r="B794" s="25" t="s">
        <v>32</v>
      </c>
      <c r="C794" s="25" t="s">
        <v>2605</v>
      </c>
      <c r="D794" s="26" t="s">
        <v>2785</v>
      </c>
      <c r="E794" s="26" t="s">
        <v>2310</v>
      </c>
      <c r="F794" s="26" t="s">
        <v>2786</v>
      </c>
    </row>
    <row r="795" spans="1:6">
      <c r="A795" s="24" t="s">
        <v>2784</v>
      </c>
      <c r="B795" s="25" t="s">
        <v>32</v>
      </c>
      <c r="C795" s="25" t="s">
        <v>2605</v>
      </c>
      <c r="D795" s="26" t="s">
        <v>2789</v>
      </c>
      <c r="E795" s="26" t="s">
        <v>2313</v>
      </c>
      <c r="F795" s="26" t="s">
        <v>3698</v>
      </c>
    </row>
    <row r="796" spans="1:6">
      <c r="A796" s="24" t="s">
        <v>2784</v>
      </c>
      <c r="B796" s="25" t="s">
        <v>32</v>
      </c>
      <c r="C796" s="25" t="s">
        <v>2605</v>
      </c>
      <c r="D796" s="26" t="s">
        <v>2787</v>
      </c>
      <c r="E796" s="26" t="s">
        <v>2310</v>
      </c>
      <c r="F796" s="26" t="s">
        <v>2788</v>
      </c>
    </row>
    <row r="797" spans="1:6">
      <c r="A797" s="24" t="s">
        <v>2900</v>
      </c>
      <c r="B797" s="25" t="s">
        <v>32</v>
      </c>
      <c r="C797" s="25" t="s">
        <v>2605</v>
      </c>
      <c r="D797" s="26" t="s">
        <v>3075</v>
      </c>
      <c r="E797" s="26" t="s">
        <v>2310</v>
      </c>
      <c r="F797" s="26" t="s">
        <v>3076</v>
      </c>
    </row>
    <row r="798" spans="1:6">
      <c r="A798" s="24" t="s">
        <v>2998</v>
      </c>
      <c r="B798" s="25" t="s">
        <v>32</v>
      </c>
      <c r="C798" s="25" t="s">
        <v>2605</v>
      </c>
      <c r="D798" s="26" t="s">
        <v>2999</v>
      </c>
      <c r="E798" s="26" t="s">
        <v>2310</v>
      </c>
      <c r="F798" s="26" t="s">
        <v>3000</v>
      </c>
    </row>
    <row r="799" spans="1:6">
      <c r="A799" s="24" t="s">
        <v>2797</v>
      </c>
      <c r="B799" s="25" t="s">
        <v>32</v>
      </c>
      <c r="C799" s="25" t="s">
        <v>2605</v>
      </c>
      <c r="D799" s="26" t="s">
        <v>2787</v>
      </c>
      <c r="E799" s="26" t="s">
        <v>2296</v>
      </c>
      <c r="F799" s="26" t="s">
        <v>2855</v>
      </c>
    </row>
    <row r="800" spans="1:6">
      <c r="A800" s="24" t="s">
        <v>2797</v>
      </c>
      <c r="B800" s="25" t="s">
        <v>32</v>
      </c>
      <c r="C800" s="25" t="s">
        <v>2605</v>
      </c>
      <c r="D800" s="26" t="s">
        <v>2811</v>
      </c>
      <c r="E800" s="26" t="s">
        <v>2299</v>
      </c>
      <c r="F800" s="26" t="s">
        <v>3336</v>
      </c>
    </row>
    <row r="801" spans="1:6">
      <c r="A801" s="24" t="s">
        <v>3008</v>
      </c>
      <c r="B801" s="25" t="s">
        <v>32</v>
      </c>
      <c r="C801" s="25" t="s">
        <v>2605</v>
      </c>
      <c r="D801" s="26" t="s">
        <v>3009</v>
      </c>
      <c r="E801" s="26" t="s">
        <v>2313</v>
      </c>
      <c r="F801" s="26" t="s">
        <v>3010</v>
      </c>
    </row>
    <row r="802" spans="1:6">
      <c r="A802" s="24" t="s">
        <v>3049</v>
      </c>
      <c r="B802" s="25" t="s">
        <v>32</v>
      </c>
      <c r="C802" s="25" t="s">
        <v>2605</v>
      </c>
      <c r="D802" s="26" t="s">
        <v>3050</v>
      </c>
      <c r="E802" s="26" t="s">
        <v>2310</v>
      </c>
      <c r="F802" s="26" t="s">
        <v>3051</v>
      </c>
    </row>
    <row r="803" spans="1:6">
      <c r="A803" s="24" t="s">
        <v>2801</v>
      </c>
      <c r="B803" s="25" t="s">
        <v>32</v>
      </c>
      <c r="C803" s="25" t="s">
        <v>2605</v>
      </c>
      <c r="D803" s="26" t="s">
        <v>2805</v>
      </c>
      <c r="E803" s="26" t="s">
        <v>2310</v>
      </c>
      <c r="F803" s="26" t="s">
        <v>3011</v>
      </c>
    </row>
    <row r="804" spans="1:6">
      <c r="A804" s="24" t="s">
        <v>3405</v>
      </c>
      <c r="B804" s="25" t="s">
        <v>32</v>
      </c>
      <c r="C804" s="25" t="s">
        <v>2605</v>
      </c>
      <c r="D804" s="26" t="s">
        <v>3699</v>
      </c>
      <c r="E804" s="26" t="s">
        <v>2297</v>
      </c>
      <c r="F804" s="26" t="s">
        <v>3700</v>
      </c>
    </row>
    <row r="805" spans="1:6">
      <c r="A805" s="24" t="s">
        <v>3512</v>
      </c>
      <c r="B805" s="25" t="s">
        <v>32</v>
      </c>
      <c r="C805" s="25" t="s">
        <v>2605</v>
      </c>
      <c r="D805" s="26" t="s">
        <v>2659</v>
      </c>
      <c r="E805" s="26" t="s">
        <v>2327</v>
      </c>
      <c r="F805" s="26" t="s">
        <v>3701</v>
      </c>
    </row>
    <row r="806" spans="1:6">
      <c r="A806" s="24" t="s">
        <v>3702</v>
      </c>
      <c r="B806" s="25" t="s">
        <v>32</v>
      </c>
      <c r="C806" s="25" t="s">
        <v>2605</v>
      </c>
      <c r="D806" s="26" t="s">
        <v>3703</v>
      </c>
      <c r="E806" s="26" t="s">
        <v>2296</v>
      </c>
      <c r="F806" s="26" t="s">
        <v>3704</v>
      </c>
    </row>
    <row r="807" spans="1:6">
      <c r="A807" s="24" t="s">
        <v>3705</v>
      </c>
      <c r="B807" s="25" t="s">
        <v>32</v>
      </c>
      <c r="C807" s="25" t="s">
        <v>2605</v>
      </c>
      <c r="D807" s="26" t="s">
        <v>3706</v>
      </c>
      <c r="E807" s="26" t="s">
        <v>2310</v>
      </c>
      <c r="F807" s="26" t="s">
        <v>3707</v>
      </c>
    </row>
    <row r="808" spans="1:6">
      <c r="A808" s="24" t="s">
        <v>2827</v>
      </c>
      <c r="B808" s="25" t="s">
        <v>32</v>
      </c>
      <c r="C808" s="25" t="s">
        <v>2605</v>
      </c>
      <c r="D808" s="26" t="s">
        <v>2828</v>
      </c>
      <c r="E808" s="26" t="s">
        <v>2310</v>
      </c>
      <c r="F808" s="26" t="s">
        <v>2829</v>
      </c>
    </row>
    <row r="809" spans="1:6">
      <c r="A809" s="24" t="s">
        <v>2830</v>
      </c>
      <c r="B809" s="25" t="s">
        <v>32</v>
      </c>
      <c r="C809" s="25" t="s">
        <v>2605</v>
      </c>
      <c r="D809" s="26" t="s">
        <v>2831</v>
      </c>
      <c r="E809" s="26" t="s">
        <v>2299</v>
      </c>
      <c r="F809" s="26" t="s">
        <v>2832</v>
      </c>
    </row>
    <row r="810" spans="1:6">
      <c r="A810" s="24" t="s">
        <v>2833</v>
      </c>
      <c r="B810" s="25" t="s">
        <v>32</v>
      </c>
      <c r="C810" s="25" t="s">
        <v>2605</v>
      </c>
      <c r="D810" s="26" t="s">
        <v>2834</v>
      </c>
      <c r="E810" s="26" t="s">
        <v>2324</v>
      </c>
      <c r="F810" s="26" t="s">
        <v>2819</v>
      </c>
    </row>
    <row r="811" spans="1:6">
      <c r="A811" s="183" t="s">
        <v>2440</v>
      </c>
      <c r="B811" s="183"/>
      <c r="C811" s="183"/>
      <c r="D811" s="183"/>
      <c r="E811" s="21" t="s">
        <v>3708</v>
      </c>
      <c r="F811" s="21" t="s">
        <v>3709</v>
      </c>
    </row>
    <row r="812" spans="1:6">
      <c r="A812" s="183" t="s">
        <v>3710</v>
      </c>
      <c r="B812" s="183"/>
      <c r="C812" s="183"/>
      <c r="D812" s="183"/>
      <c r="E812" s="21" t="s">
        <v>2468</v>
      </c>
      <c r="F812" s="21" t="s">
        <v>3711</v>
      </c>
    </row>
    <row r="813" spans="1:6">
      <c r="A813" s="24" t="s">
        <v>2640</v>
      </c>
      <c r="B813" s="25" t="s">
        <v>32</v>
      </c>
      <c r="C813" s="25" t="s">
        <v>2605</v>
      </c>
      <c r="D813" s="26" t="s">
        <v>3075</v>
      </c>
      <c r="E813" s="26" t="s">
        <v>2310</v>
      </c>
      <c r="F813" s="26" t="s">
        <v>3076</v>
      </c>
    </row>
    <row r="814" spans="1:6">
      <c r="A814" s="24" t="s">
        <v>2784</v>
      </c>
      <c r="B814" s="25" t="s">
        <v>32</v>
      </c>
      <c r="C814" s="25" t="s">
        <v>2605</v>
      </c>
      <c r="D814" s="26" t="s">
        <v>2789</v>
      </c>
      <c r="E814" s="26" t="s">
        <v>2310</v>
      </c>
      <c r="F814" s="26" t="s">
        <v>3116</v>
      </c>
    </row>
    <row r="815" spans="1:6">
      <c r="A815" s="24" t="s">
        <v>2797</v>
      </c>
      <c r="B815" s="25" t="s">
        <v>32</v>
      </c>
      <c r="C815" s="25" t="s">
        <v>2605</v>
      </c>
      <c r="D815" s="26" t="s">
        <v>2787</v>
      </c>
      <c r="E815" s="26" t="s">
        <v>2297</v>
      </c>
      <c r="F815" s="26" t="s">
        <v>2799</v>
      </c>
    </row>
    <row r="816" spans="1:6">
      <c r="A816" s="24" t="s">
        <v>2797</v>
      </c>
      <c r="B816" s="25" t="s">
        <v>32</v>
      </c>
      <c r="C816" s="25" t="s">
        <v>2605</v>
      </c>
      <c r="D816" s="26" t="s">
        <v>2787</v>
      </c>
      <c r="E816" s="26" t="s">
        <v>2296</v>
      </c>
      <c r="F816" s="26" t="s">
        <v>2855</v>
      </c>
    </row>
    <row r="817" spans="1:6">
      <c r="A817" s="24" t="s">
        <v>3008</v>
      </c>
      <c r="B817" s="25" t="s">
        <v>32</v>
      </c>
      <c r="C817" s="25" t="s">
        <v>2605</v>
      </c>
      <c r="D817" s="26" t="s">
        <v>3009</v>
      </c>
      <c r="E817" s="26" t="s">
        <v>2313</v>
      </c>
      <c r="F817" s="26" t="s">
        <v>3010</v>
      </c>
    </row>
    <row r="818" spans="1:6">
      <c r="A818" s="24" t="s">
        <v>3049</v>
      </c>
      <c r="B818" s="25" t="s">
        <v>32</v>
      </c>
      <c r="C818" s="25" t="s">
        <v>2605</v>
      </c>
      <c r="D818" s="26" t="s">
        <v>3050</v>
      </c>
      <c r="E818" s="26" t="s">
        <v>2310</v>
      </c>
      <c r="F818" s="26" t="s">
        <v>3051</v>
      </c>
    </row>
    <row r="819" spans="1:6">
      <c r="A819" s="24" t="s">
        <v>2827</v>
      </c>
      <c r="B819" s="25" t="s">
        <v>32</v>
      </c>
      <c r="C819" s="25" t="s">
        <v>2605</v>
      </c>
      <c r="D819" s="26" t="s">
        <v>2828</v>
      </c>
      <c r="E819" s="26" t="s">
        <v>2310</v>
      </c>
      <c r="F819" s="26" t="s">
        <v>2829</v>
      </c>
    </row>
    <row r="820" spans="1:6">
      <c r="A820" s="24" t="s">
        <v>2830</v>
      </c>
      <c r="B820" s="25" t="s">
        <v>32</v>
      </c>
      <c r="C820" s="25" t="s">
        <v>2605</v>
      </c>
      <c r="D820" s="26" t="s">
        <v>2831</v>
      </c>
      <c r="E820" s="26" t="s">
        <v>2299</v>
      </c>
      <c r="F820" s="26" t="s">
        <v>2832</v>
      </c>
    </row>
    <row r="821" spans="1:6">
      <c r="A821" s="24" t="s">
        <v>2833</v>
      </c>
      <c r="B821" s="25" t="s">
        <v>32</v>
      </c>
      <c r="C821" s="25" t="s">
        <v>2605</v>
      </c>
      <c r="D821" s="26" t="s">
        <v>2834</v>
      </c>
      <c r="E821" s="26" t="s">
        <v>2315</v>
      </c>
      <c r="F821" s="26" t="s">
        <v>2819</v>
      </c>
    </row>
    <row r="822" spans="1:6">
      <c r="A822" s="183" t="s">
        <v>2442</v>
      </c>
      <c r="B822" s="183"/>
      <c r="C822" s="183"/>
      <c r="D822" s="183"/>
      <c r="E822" s="21" t="s">
        <v>3712</v>
      </c>
      <c r="F822" s="21" t="s">
        <v>3713</v>
      </c>
    </row>
    <row r="823" spans="1:6">
      <c r="A823" s="24" t="s">
        <v>2849</v>
      </c>
      <c r="B823" s="25" t="s">
        <v>32</v>
      </c>
      <c r="C823" s="25" t="s">
        <v>2605</v>
      </c>
      <c r="D823" s="26" t="s">
        <v>2850</v>
      </c>
      <c r="E823" s="26" t="s">
        <v>2310</v>
      </c>
      <c r="F823" s="26" t="s">
        <v>2888</v>
      </c>
    </row>
    <row r="824" spans="1:6">
      <c r="A824" s="24" t="s">
        <v>2621</v>
      </c>
      <c r="B824" s="25" t="s">
        <v>32</v>
      </c>
      <c r="C824" s="25" t="s">
        <v>2605</v>
      </c>
      <c r="D824" s="26" t="s">
        <v>2852</v>
      </c>
      <c r="E824" s="26" t="s">
        <v>2313</v>
      </c>
      <c r="F824" s="26" t="s">
        <v>2666</v>
      </c>
    </row>
    <row r="825" spans="1:6">
      <c r="A825" s="24" t="s">
        <v>2621</v>
      </c>
      <c r="B825" s="25" t="s">
        <v>32</v>
      </c>
      <c r="C825" s="25" t="s">
        <v>2605</v>
      </c>
      <c r="D825" s="26" t="s">
        <v>2922</v>
      </c>
      <c r="E825" s="26" t="s">
        <v>2310</v>
      </c>
      <c r="F825" s="26" t="s">
        <v>3123</v>
      </c>
    </row>
    <row r="826" spans="1:6">
      <c r="A826" s="24" t="s">
        <v>2621</v>
      </c>
      <c r="B826" s="25" t="s">
        <v>32</v>
      </c>
      <c r="C826" s="25" t="s">
        <v>2605</v>
      </c>
      <c r="D826" s="26" t="s">
        <v>2816</v>
      </c>
      <c r="E826" s="26" t="s">
        <v>2310</v>
      </c>
      <c r="F826" s="26" t="s">
        <v>2817</v>
      </c>
    </row>
    <row r="827" spans="1:6">
      <c r="A827" s="24" t="s">
        <v>2621</v>
      </c>
      <c r="B827" s="25" t="s">
        <v>32</v>
      </c>
      <c r="C827" s="25" t="s">
        <v>2605</v>
      </c>
      <c r="D827" s="26" t="s">
        <v>2809</v>
      </c>
      <c r="E827" s="26" t="s">
        <v>2310</v>
      </c>
      <c r="F827" s="26" t="s">
        <v>2925</v>
      </c>
    </row>
    <row r="828" spans="1:6">
      <c r="A828" s="24" t="s">
        <v>2858</v>
      </c>
      <c r="B828" s="25" t="s">
        <v>32</v>
      </c>
      <c r="C828" s="25" t="s">
        <v>2605</v>
      </c>
      <c r="D828" s="26" t="s">
        <v>3714</v>
      </c>
      <c r="E828" s="26" t="s">
        <v>2296</v>
      </c>
      <c r="F828" s="26" t="s">
        <v>3715</v>
      </c>
    </row>
    <row r="829" spans="1:6">
      <c r="A829" s="24" t="s">
        <v>2858</v>
      </c>
      <c r="B829" s="25" t="s">
        <v>32</v>
      </c>
      <c r="C829" s="25" t="s">
        <v>2605</v>
      </c>
      <c r="D829" s="26" t="s">
        <v>2743</v>
      </c>
      <c r="E829" s="26" t="s">
        <v>2299</v>
      </c>
      <c r="F829" s="26" t="s">
        <v>3554</v>
      </c>
    </row>
    <row r="830" spans="1:6">
      <c r="A830" s="24" t="s">
        <v>2870</v>
      </c>
      <c r="B830" s="25" t="s">
        <v>32</v>
      </c>
      <c r="C830" s="25" t="s">
        <v>2605</v>
      </c>
      <c r="D830" s="26" t="s">
        <v>3434</v>
      </c>
      <c r="E830" s="26" t="s">
        <v>2310</v>
      </c>
      <c r="F830" s="26" t="s">
        <v>3716</v>
      </c>
    </row>
    <row r="831" spans="1:6">
      <c r="A831" s="24" t="s">
        <v>2870</v>
      </c>
      <c r="B831" s="25" t="s">
        <v>32</v>
      </c>
      <c r="C831" s="25" t="s">
        <v>2605</v>
      </c>
      <c r="D831" s="26" t="s">
        <v>2811</v>
      </c>
      <c r="E831" s="26" t="s">
        <v>2310</v>
      </c>
      <c r="F831" s="26" t="s">
        <v>2810</v>
      </c>
    </row>
    <row r="832" spans="1:6">
      <c r="A832" s="24" t="s">
        <v>2939</v>
      </c>
      <c r="B832" s="25" t="s">
        <v>32</v>
      </c>
      <c r="C832" s="25" t="s">
        <v>2605</v>
      </c>
      <c r="D832" s="26" t="s">
        <v>2922</v>
      </c>
      <c r="E832" s="26" t="s">
        <v>2297</v>
      </c>
      <c r="F832" s="26" t="s">
        <v>2923</v>
      </c>
    </row>
    <row r="833" spans="1:6">
      <c r="A833" s="24" t="s">
        <v>2895</v>
      </c>
      <c r="B833" s="25" t="s">
        <v>32</v>
      </c>
      <c r="C833" s="25" t="s">
        <v>2605</v>
      </c>
      <c r="D833" s="26" t="s">
        <v>2896</v>
      </c>
      <c r="E833" s="26" t="s">
        <v>2310</v>
      </c>
      <c r="F833" s="26" t="s">
        <v>2842</v>
      </c>
    </row>
    <row r="834" spans="1:6">
      <c r="A834" s="24" t="s">
        <v>2941</v>
      </c>
      <c r="B834" s="25" t="s">
        <v>32</v>
      </c>
      <c r="C834" s="25" t="s">
        <v>2605</v>
      </c>
      <c r="D834" s="26" t="s">
        <v>3621</v>
      </c>
      <c r="E834" s="26" t="s">
        <v>2310</v>
      </c>
      <c r="F834" s="26" t="s">
        <v>3622</v>
      </c>
    </row>
    <row r="835" spans="1:6">
      <c r="A835" s="24" t="s">
        <v>2943</v>
      </c>
      <c r="B835" s="25" t="s">
        <v>32</v>
      </c>
      <c r="C835" s="25" t="s">
        <v>2605</v>
      </c>
      <c r="D835" s="26" t="s">
        <v>2974</v>
      </c>
      <c r="E835" s="26" t="s">
        <v>2296</v>
      </c>
      <c r="F835" s="26" t="s">
        <v>2925</v>
      </c>
    </row>
    <row r="836" spans="1:6">
      <c r="A836" s="24" t="s">
        <v>2943</v>
      </c>
      <c r="B836" s="25" t="s">
        <v>32</v>
      </c>
      <c r="C836" s="25" t="s">
        <v>2605</v>
      </c>
      <c r="D836" s="26" t="s">
        <v>2956</v>
      </c>
      <c r="E836" s="26" t="s">
        <v>2327</v>
      </c>
      <c r="F836" s="26" t="s">
        <v>3717</v>
      </c>
    </row>
    <row r="837" spans="1:6">
      <c r="A837" s="24" t="s">
        <v>2946</v>
      </c>
      <c r="B837" s="25" t="s">
        <v>32</v>
      </c>
      <c r="C837" s="25" t="s">
        <v>2605</v>
      </c>
      <c r="D837" s="26" t="s">
        <v>3230</v>
      </c>
      <c r="E837" s="26" t="s">
        <v>2310</v>
      </c>
      <c r="F837" s="26" t="s">
        <v>2883</v>
      </c>
    </row>
    <row r="838" spans="1:6">
      <c r="A838" s="24" t="s">
        <v>2946</v>
      </c>
      <c r="B838" s="25" t="s">
        <v>32</v>
      </c>
      <c r="C838" s="25" t="s">
        <v>2605</v>
      </c>
      <c r="D838" s="26" t="s">
        <v>2947</v>
      </c>
      <c r="E838" s="26" t="s">
        <v>2297</v>
      </c>
      <c r="F838" s="26" t="s">
        <v>3280</v>
      </c>
    </row>
    <row r="839" spans="1:6">
      <c r="A839" s="24" t="s">
        <v>2949</v>
      </c>
      <c r="B839" s="25" t="s">
        <v>32</v>
      </c>
      <c r="C839" s="25" t="s">
        <v>2605</v>
      </c>
      <c r="D839" s="26" t="s">
        <v>3718</v>
      </c>
      <c r="E839" s="26" t="s">
        <v>2310</v>
      </c>
      <c r="F839" s="26" t="s">
        <v>3633</v>
      </c>
    </row>
    <row r="840" spans="1:6">
      <c r="A840" s="24" t="s">
        <v>2955</v>
      </c>
      <c r="B840" s="25" t="s">
        <v>32</v>
      </c>
      <c r="C840" s="25" t="s">
        <v>2605</v>
      </c>
      <c r="D840" s="26" t="s">
        <v>2974</v>
      </c>
      <c r="E840" s="26" t="s">
        <v>2296</v>
      </c>
      <c r="F840" s="26" t="s">
        <v>2925</v>
      </c>
    </row>
    <row r="841" spans="1:6">
      <c r="A841" s="24" t="s">
        <v>2970</v>
      </c>
      <c r="B841" s="25" t="s">
        <v>32</v>
      </c>
      <c r="C841" s="25" t="s">
        <v>2605</v>
      </c>
      <c r="D841" s="26" t="s">
        <v>2983</v>
      </c>
      <c r="E841" s="26" t="s">
        <v>2310</v>
      </c>
      <c r="F841" s="26" t="s">
        <v>2989</v>
      </c>
    </row>
    <row r="842" spans="1:6">
      <c r="A842" s="24" t="s">
        <v>2976</v>
      </c>
      <c r="B842" s="25" t="s">
        <v>32</v>
      </c>
      <c r="C842" s="25" t="s">
        <v>2605</v>
      </c>
      <c r="D842" s="26" t="s">
        <v>2974</v>
      </c>
      <c r="E842" s="26" t="s">
        <v>2296</v>
      </c>
      <c r="F842" s="26" t="s">
        <v>2925</v>
      </c>
    </row>
    <row r="843" spans="1:6">
      <c r="A843" s="24" t="s">
        <v>2976</v>
      </c>
      <c r="B843" s="25" t="s">
        <v>32</v>
      </c>
      <c r="C843" s="25" t="s">
        <v>2605</v>
      </c>
      <c r="D843" s="26" t="s">
        <v>3719</v>
      </c>
      <c r="E843" s="26" t="s">
        <v>2355</v>
      </c>
      <c r="F843" s="26" t="s">
        <v>3720</v>
      </c>
    </row>
    <row r="844" spans="1:6">
      <c r="A844" s="24" t="s">
        <v>3289</v>
      </c>
      <c r="B844" s="25" t="s">
        <v>32</v>
      </c>
      <c r="C844" s="25" t="s">
        <v>2605</v>
      </c>
      <c r="D844" s="26" t="s">
        <v>3144</v>
      </c>
      <c r="E844" s="26" t="s">
        <v>2313</v>
      </c>
      <c r="F844" s="26" t="s">
        <v>3721</v>
      </c>
    </row>
    <row r="845" spans="1:6">
      <c r="A845" s="24" t="s">
        <v>3082</v>
      </c>
      <c r="B845" s="25" t="s">
        <v>32</v>
      </c>
      <c r="C845" s="25" t="s">
        <v>2605</v>
      </c>
      <c r="D845" s="26" t="s">
        <v>3083</v>
      </c>
      <c r="E845" s="26" t="s">
        <v>2310</v>
      </c>
      <c r="F845" s="26" t="s">
        <v>3084</v>
      </c>
    </row>
    <row r="846" spans="1:6">
      <c r="A846" s="24" t="s">
        <v>3085</v>
      </c>
      <c r="B846" s="25" t="s">
        <v>32</v>
      </c>
      <c r="C846" s="25" t="s">
        <v>2605</v>
      </c>
      <c r="D846" s="26" t="s">
        <v>3722</v>
      </c>
      <c r="E846" s="26" t="s">
        <v>2313</v>
      </c>
      <c r="F846" s="26" t="s">
        <v>3723</v>
      </c>
    </row>
    <row r="847" spans="1:6">
      <c r="A847" s="24" t="s">
        <v>2987</v>
      </c>
      <c r="B847" s="25" t="s">
        <v>32</v>
      </c>
      <c r="C847" s="25" t="s">
        <v>2605</v>
      </c>
      <c r="D847" s="26" t="s">
        <v>2983</v>
      </c>
      <c r="E847" s="26" t="s">
        <v>2310</v>
      </c>
      <c r="F847" s="26" t="s">
        <v>2989</v>
      </c>
    </row>
    <row r="848" spans="1:6">
      <c r="A848" s="24" t="s">
        <v>2987</v>
      </c>
      <c r="B848" s="25" t="s">
        <v>32</v>
      </c>
      <c r="C848" s="25" t="s">
        <v>2605</v>
      </c>
      <c r="D848" s="26" t="s">
        <v>2922</v>
      </c>
      <c r="E848" s="26" t="s">
        <v>2310</v>
      </c>
      <c r="F848" s="26" t="s">
        <v>3123</v>
      </c>
    </row>
    <row r="849" spans="1:6">
      <c r="A849" s="24" t="s">
        <v>3442</v>
      </c>
      <c r="B849" s="25" t="s">
        <v>32</v>
      </c>
      <c r="C849" s="25" t="s">
        <v>2605</v>
      </c>
      <c r="D849" s="26" t="s">
        <v>18</v>
      </c>
      <c r="E849" s="26" t="s">
        <v>2310</v>
      </c>
      <c r="F849" s="26" t="s">
        <v>2819</v>
      </c>
    </row>
    <row r="850" spans="1:6">
      <c r="A850" s="24" t="s">
        <v>3634</v>
      </c>
      <c r="B850" s="25" t="s">
        <v>32</v>
      </c>
      <c r="C850" s="25" t="s">
        <v>2605</v>
      </c>
      <c r="D850" s="26" t="s">
        <v>2854</v>
      </c>
      <c r="E850" s="26" t="s">
        <v>2313</v>
      </c>
      <c r="F850" s="26" t="s">
        <v>3109</v>
      </c>
    </row>
    <row r="851" spans="1:6">
      <c r="A851" s="24" t="s">
        <v>2908</v>
      </c>
      <c r="B851" s="25" t="s">
        <v>32</v>
      </c>
      <c r="C851" s="25" t="s">
        <v>2605</v>
      </c>
      <c r="D851" s="26" t="s">
        <v>2909</v>
      </c>
      <c r="E851" s="26" t="s">
        <v>2297</v>
      </c>
      <c r="F851" s="26" t="s">
        <v>3229</v>
      </c>
    </row>
    <row r="852" spans="1:6">
      <c r="A852" s="24" t="s">
        <v>3022</v>
      </c>
      <c r="B852" s="25" t="s">
        <v>32</v>
      </c>
      <c r="C852" s="25" t="s">
        <v>2605</v>
      </c>
      <c r="D852" s="26" t="s">
        <v>2974</v>
      </c>
      <c r="E852" s="26" t="s">
        <v>2296</v>
      </c>
      <c r="F852" s="26" t="s">
        <v>2925</v>
      </c>
    </row>
    <row r="853" spans="1:6">
      <c r="A853" s="24" t="s">
        <v>2911</v>
      </c>
      <c r="B853" s="25" t="s">
        <v>32</v>
      </c>
      <c r="C853" s="25" t="s">
        <v>2605</v>
      </c>
      <c r="D853" s="26" t="s">
        <v>2743</v>
      </c>
      <c r="E853" s="26" t="s">
        <v>2297</v>
      </c>
      <c r="F853" s="26" t="s">
        <v>2863</v>
      </c>
    </row>
    <row r="854" spans="1:6">
      <c r="A854" s="24" t="s">
        <v>2913</v>
      </c>
      <c r="B854" s="25" t="s">
        <v>32</v>
      </c>
      <c r="C854" s="25" t="s">
        <v>2605</v>
      </c>
      <c r="D854" s="26" t="s">
        <v>2914</v>
      </c>
      <c r="E854" s="26" t="s">
        <v>2297</v>
      </c>
      <c r="F854" s="26" t="s">
        <v>2915</v>
      </c>
    </row>
    <row r="855" spans="1:6">
      <c r="A855" s="24" t="s">
        <v>3023</v>
      </c>
      <c r="B855" s="25" t="s">
        <v>32</v>
      </c>
      <c r="C855" s="25" t="s">
        <v>2605</v>
      </c>
      <c r="D855" s="26" t="s">
        <v>3024</v>
      </c>
      <c r="E855" s="26" t="s">
        <v>2310</v>
      </c>
      <c r="F855" s="26" t="s">
        <v>3025</v>
      </c>
    </row>
    <row r="856" spans="1:6">
      <c r="A856" s="24" t="s">
        <v>3026</v>
      </c>
      <c r="B856" s="25" t="s">
        <v>32</v>
      </c>
      <c r="C856" s="25" t="s">
        <v>2605</v>
      </c>
      <c r="D856" s="26" t="s">
        <v>2761</v>
      </c>
      <c r="E856" s="26" t="s">
        <v>2310</v>
      </c>
      <c r="F856" s="26" t="s">
        <v>2762</v>
      </c>
    </row>
    <row r="857" spans="1:6">
      <c r="A857" s="24" t="s">
        <v>3027</v>
      </c>
      <c r="B857" s="25" t="s">
        <v>32</v>
      </c>
      <c r="C857" s="25" t="s">
        <v>2605</v>
      </c>
      <c r="D857" s="26" t="s">
        <v>2856</v>
      </c>
      <c r="E857" s="26" t="s">
        <v>2310</v>
      </c>
      <c r="F857" s="26" t="s">
        <v>2857</v>
      </c>
    </row>
    <row r="858" spans="1:6">
      <c r="A858" s="24" t="s">
        <v>3028</v>
      </c>
      <c r="B858" s="25" t="s">
        <v>32</v>
      </c>
      <c r="C858" s="25" t="s">
        <v>2605</v>
      </c>
      <c r="D858" s="26" t="s">
        <v>2974</v>
      </c>
      <c r="E858" s="26" t="s">
        <v>2310</v>
      </c>
      <c r="F858" s="26" t="s">
        <v>2975</v>
      </c>
    </row>
    <row r="859" spans="1:6">
      <c r="A859" s="24" t="s">
        <v>3029</v>
      </c>
      <c r="B859" s="25" t="s">
        <v>32</v>
      </c>
      <c r="C859" s="25" t="s">
        <v>2605</v>
      </c>
      <c r="D859" s="26" t="s">
        <v>2983</v>
      </c>
      <c r="E859" s="26" t="s">
        <v>2310</v>
      </c>
      <c r="F859" s="26" t="s">
        <v>2989</v>
      </c>
    </row>
    <row r="860" spans="1:6">
      <c r="A860" s="24" t="s">
        <v>3030</v>
      </c>
      <c r="B860" s="25" t="s">
        <v>32</v>
      </c>
      <c r="C860" s="25" t="s">
        <v>2605</v>
      </c>
      <c r="D860" s="26" t="s">
        <v>2983</v>
      </c>
      <c r="E860" s="26" t="s">
        <v>2310</v>
      </c>
      <c r="F860" s="26" t="s">
        <v>2989</v>
      </c>
    </row>
    <row r="861" spans="1:6">
      <c r="A861" s="24" t="s">
        <v>3031</v>
      </c>
      <c r="B861" s="25" t="s">
        <v>32</v>
      </c>
      <c r="C861" s="25" t="s">
        <v>2605</v>
      </c>
      <c r="D861" s="26" t="s">
        <v>2974</v>
      </c>
      <c r="E861" s="26" t="s">
        <v>2296</v>
      </c>
      <c r="F861" s="26" t="s">
        <v>2925</v>
      </c>
    </row>
    <row r="862" spans="1:6">
      <c r="A862" s="24" t="s">
        <v>3035</v>
      </c>
      <c r="B862" s="25" t="s">
        <v>32</v>
      </c>
      <c r="C862" s="25" t="s">
        <v>2605</v>
      </c>
      <c r="D862" s="26" t="s">
        <v>2974</v>
      </c>
      <c r="E862" s="26" t="s">
        <v>2296</v>
      </c>
      <c r="F862" s="26" t="s">
        <v>2925</v>
      </c>
    </row>
    <row r="863" spans="1:6">
      <c r="A863" s="183" t="s">
        <v>2448</v>
      </c>
      <c r="B863" s="183"/>
      <c r="C863" s="183"/>
      <c r="D863" s="183"/>
      <c r="E863" s="21" t="s">
        <v>3724</v>
      </c>
      <c r="F863" s="21" t="s">
        <v>3725</v>
      </c>
    </row>
    <row r="864" spans="1:6">
      <c r="A864" s="183" t="s">
        <v>2450</v>
      </c>
      <c r="B864" s="183"/>
      <c r="C864" s="183"/>
      <c r="D864" s="183"/>
      <c r="E864" s="21" t="s">
        <v>3724</v>
      </c>
      <c r="F864" s="21" t="s">
        <v>3725</v>
      </c>
    </row>
    <row r="865" spans="1:6">
      <c r="A865" s="24" t="s">
        <v>2858</v>
      </c>
      <c r="B865" s="25" t="s">
        <v>32</v>
      </c>
      <c r="C865" s="25" t="s">
        <v>2605</v>
      </c>
      <c r="D865" s="26" t="s">
        <v>2743</v>
      </c>
      <c r="E865" s="26" t="s">
        <v>2299</v>
      </c>
      <c r="F865" s="26" t="s">
        <v>3554</v>
      </c>
    </row>
    <row r="866" spans="1:6">
      <c r="A866" s="24" t="s">
        <v>2867</v>
      </c>
      <c r="B866" s="25" t="s">
        <v>32</v>
      </c>
      <c r="C866" s="25" t="s">
        <v>2605</v>
      </c>
      <c r="D866" s="26" t="s">
        <v>3726</v>
      </c>
      <c r="E866" s="26" t="s">
        <v>2310</v>
      </c>
      <c r="F866" s="26" t="s">
        <v>3727</v>
      </c>
    </row>
    <row r="867" spans="1:6">
      <c r="A867" s="24" t="s">
        <v>2867</v>
      </c>
      <c r="B867" s="25" t="s">
        <v>32</v>
      </c>
      <c r="C867" s="25" t="s">
        <v>2605</v>
      </c>
      <c r="D867" s="26" t="s">
        <v>3728</v>
      </c>
      <c r="E867" s="26" t="s">
        <v>2299</v>
      </c>
      <c r="F867" s="26" t="s">
        <v>3729</v>
      </c>
    </row>
    <row r="868" spans="1:6">
      <c r="A868" s="24" t="s">
        <v>2870</v>
      </c>
      <c r="B868" s="25" t="s">
        <v>32</v>
      </c>
      <c r="C868" s="25" t="s">
        <v>2605</v>
      </c>
      <c r="D868" s="26" t="s">
        <v>3730</v>
      </c>
      <c r="E868" s="26" t="s">
        <v>2297</v>
      </c>
      <c r="F868" s="26" t="s">
        <v>3731</v>
      </c>
    </row>
    <row r="869" spans="1:6">
      <c r="A869" s="24" t="s">
        <v>2870</v>
      </c>
      <c r="B869" s="25" t="s">
        <v>32</v>
      </c>
      <c r="C869" s="25" t="s">
        <v>2605</v>
      </c>
      <c r="D869" s="26" t="s">
        <v>3434</v>
      </c>
      <c r="E869" s="26" t="s">
        <v>2313</v>
      </c>
      <c r="F869" s="26" t="s">
        <v>3435</v>
      </c>
    </row>
    <row r="870" spans="1:6">
      <c r="A870" s="24" t="s">
        <v>3529</v>
      </c>
      <c r="B870" s="25" t="s">
        <v>32</v>
      </c>
      <c r="C870" s="25" t="s">
        <v>2605</v>
      </c>
      <c r="D870" s="26" t="s">
        <v>3732</v>
      </c>
      <c r="E870" s="26" t="s">
        <v>2310</v>
      </c>
      <c r="F870" s="26" t="s">
        <v>3140</v>
      </c>
    </row>
    <row r="871" spans="1:6">
      <c r="A871" s="24" t="s">
        <v>2800</v>
      </c>
      <c r="B871" s="25" t="s">
        <v>32</v>
      </c>
      <c r="C871" s="25" t="s">
        <v>2605</v>
      </c>
      <c r="D871" s="26" t="s">
        <v>3733</v>
      </c>
      <c r="E871" s="26" t="s">
        <v>2297</v>
      </c>
      <c r="F871" s="26" t="s">
        <v>2912</v>
      </c>
    </row>
    <row r="872" spans="1:6">
      <c r="A872" s="24" t="s">
        <v>3085</v>
      </c>
      <c r="B872" s="25" t="s">
        <v>32</v>
      </c>
      <c r="C872" s="25" t="s">
        <v>2605</v>
      </c>
      <c r="D872" s="26" t="s">
        <v>3734</v>
      </c>
      <c r="E872" s="26" t="s">
        <v>2313</v>
      </c>
      <c r="F872" s="26" t="s">
        <v>2696</v>
      </c>
    </row>
    <row r="873" spans="1:6">
      <c r="A873" s="24" t="s">
        <v>3237</v>
      </c>
      <c r="B873" s="25" t="s">
        <v>32</v>
      </c>
      <c r="C873" s="25" t="s">
        <v>2605</v>
      </c>
      <c r="D873" s="26" t="s">
        <v>2933</v>
      </c>
      <c r="E873" s="26" t="s">
        <v>2296</v>
      </c>
      <c r="F873" s="26" t="s">
        <v>3735</v>
      </c>
    </row>
    <row r="874" spans="1:6">
      <c r="A874" s="24" t="s">
        <v>3088</v>
      </c>
      <c r="B874" s="25" t="s">
        <v>32</v>
      </c>
      <c r="C874" s="25" t="s">
        <v>2605</v>
      </c>
      <c r="D874" s="26" t="s">
        <v>3736</v>
      </c>
      <c r="E874" s="26" t="s">
        <v>2297</v>
      </c>
      <c r="F874" s="26" t="s">
        <v>3737</v>
      </c>
    </row>
    <row r="875" spans="1:6">
      <c r="A875" s="24" t="s">
        <v>3634</v>
      </c>
      <c r="B875" s="25" t="s">
        <v>32</v>
      </c>
      <c r="C875" s="25" t="s">
        <v>2605</v>
      </c>
      <c r="D875" s="26" t="s">
        <v>2854</v>
      </c>
      <c r="E875" s="26" t="s">
        <v>2297</v>
      </c>
      <c r="F875" s="26" t="s">
        <v>2975</v>
      </c>
    </row>
    <row r="876" spans="1:6">
      <c r="A876" s="24" t="s">
        <v>3738</v>
      </c>
      <c r="B876" s="25" t="s">
        <v>32</v>
      </c>
      <c r="C876" s="25" t="s">
        <v>2605</v>
      </c>
      <c r="D876" s="26" t="s">
        <v>3241</v>
      </c>
      <c r="E876" s="26" t="s">
        <v>2310</v>
      </c>
      <c r="F876" s="26" t="s">
        <v>3242</v>
      </c>
    </row>
    <row r="877" spans="1:6">
      <c r="A877" s="24" t="s">
        <v>3739</v>
      </c>
      <c r="B877" s="25" t="s">
        <v>32</v>
      </c>
      <c r="C877" s="25" t="s">
        <v>2605</v>
      </c>
      <c r="D877" s="26" t="s">
        <v>3740</v>
      </c>
      <c r="E877" s="26" t="s">
        <v>2310</v>
      </c>
      <c r="F877" s="26" t="s">
        <v>3741</v>
      </c>
    </row>
    <row r="878" spans="1:6">
      <c r="A878" s="24" t="s">
        <v>3742</v>
      </c>
      <c r="B878" s="25" t="s">
        <v>32</v>
      </c>
      <c r="C878" s="25" t="s">
        <v>2605</v>
      </c>
      <c r="D878" s="26" t="s">
        <v>3743</v>
      </c>
      <c r="E878" s="26" t="s">
        <v>2310</v>
      </c>
      <c r="F878" s="26" t="s">
        <v>3744</v>
      </c>
    </row>
    <row r="879" spans="1:6">
      <c r="A879" s="24" t="s">
        <v>3745</v>
      </c>
      <c r="B879" s="25" t="s">
        <v>32</v>
      </c>
      <c r="C879" s="25" t="s">
        <v>2605</v>
      </c>
      <c r="D879" s="26" t="s">
        <v>3132</v>
      </c>
      <c r="E879" s="26" t="s">
        <v>2310</v>
      </c>
      <c r="F879" s="26" t="s">
        <v>2863</v>
      </c>
    </row>
    <row r="880" spans="1:6">
      <c r="A880" s="24" t="s">
        <v>3746</v>
      </c>
      <c r="B880" s="25" t="s">
        <v>32</v>
      </c>
      <c r="C880" s="25" t="s">
        <v>2605</v>
      </c>
      <c r="D880" s="26" t="s">
        <v>3747</v>
      </c>
      <c r="E880" s="26" t="s">
        <v>2366</v>
      </c>
      <c r="F880" s="26" t="s">
        <v>3748</v>
      </c>
    </row>
    <row r="881" spans="1:6">
      <c r="A881" s="24" t="s">
        <v>3749</v>
      </c>
      <c r="B881" s="25" t="s">
        <v>32</v>
      </c>
      <c r="C881" s="25" t="s">
        <v>2605</v>
      </c>
      <c r="D881" s="26" t="s">
        <v>3212</v>
      </c>
      <c r="E881" s="26" t="s">
        <v>2313</v>
      </c>
      <c r="F881" s="26" t="s">
        <v>2931</v>
      </c>
    </row>
    <row r="882" spans="1:6">
      <c r="A882" s="24" t="s">
        <v>3750</v>
      </c>
      <c r="B882" s="25" t="s">
        <v>32</v>
      </c>
      <c r="C882" s="25" t="s">
        <v>2605</v>
      </c>
      <c r="D882" s="26" t="s">
        <v>3751</v>
      </c>
      <c r="E882" s="26" t="s">
        <v>2310</v>
      </c>
      <c r="F882" s="26" t="s">
        <v>3521</v>
      </c>
    </row>
    <row r="883" spans="1:6">
      <c r="A883" s="24" t="s">
        <v>3752</v>
      </c>
      <c r="B883" s="25" t="s">
        <v>32</v>
      </c>
      <c r="C883" s="25" t="s">
        <v>2605</v>
      </c>
      <c r="D883" s="26" t="s">
        <v>3753</v>
      </c>
      <c r="E883" s="26" t="s">
        <v>2310</v>
      </c>
      <c r="F883" s="26" t="s">
        <v>3754</v>
      </c>
    </row>
    <row r="884" spans="1:6">
      <c r="A884" s="24" t="s">
        <v>3755</v>
      </c>
      <c r="B884" s="25" t="s">
        <v>32</v>
      </c>
      <c r="C884" s="25" t="s">
        <v>2605</v>
      </c>
      <c r="D884" s="26" t="s">
        <v>3756</v>
      </c>
      <c r="E884" s="26" t="s">
        <v>2310</v>
      </c>
      <c r="F884" s="26" t="s">
        <v>3408</v>
      </c>
    </row>
    <row r="885" spans="1:6">
      <c r="A885" s="24" t="s">
        <v>3757</v>
      </c>
      <c r="B885" s="25" t="s">
        <v>32</v>
      </c>
      <c r="C885" s="25" t="s">
        <v>2605</v>
      </c>
      <c r="D885" s="26" t="s">
        <v>3758</v>
      </c>
      <c r="E885" s="26" t="s">
        <v>2310</v>
      </c>
      <c r="F885" s="26" t="s">
        <v>3759</v>
      </c>
    </row>
    <row r="886" spans="1:6">
      <c r="A886" s="24" t="s">
        <v>3760</v>
      </c>
      <c r="B886" s="25" t="s">
        <v>32</v>
      </c>
      <c r="C886" s="25" t="s">
        <v>2605</v>
      </c>
      <c r="D886" s="26" t="s">
        <v>3761</v>
      </c>
      <c r="E886" s="26" t="s">
        <v>2310</v>
      </c>
      <c r="F886" s="26" t="s">
        <v>3762</v>
      </c>
    </row>
    <row r="887" spans="1:6">
      <c r="A887" s="24" t="s">
        <v>2908</v>
      </c>
      <c r="B887" s="25" t="s">
        <v>32</v>
      </c>
      <c r="C887" s="25" t="s">
        <v>2605</v>
      </c>
      <c r="D887" s="26" t="s">
        <v>2909</v>
      </c>
      <c r="E887" s="26" t="s">
        <v>2297</v>
      </c>
      <c r="F887" s="26" t="s">
        <v>3229</v>
      </c>
    </row>
    <row r="888" spans="1:6">
      <c r="A888" s="24" t="s">
        <v>2911</v>
      </c>
      <c r="B888" s="25" t="s">
        <v>32</v>
      </c>
      <c r="C888" s="25" t="s">
        <v>2605</v>
      </c>
      <c r="D888" s="26" t="s">
        <v>2743</v>
      </c>
      <c r="E888" s="26" t="s">
        <v>2297</v>
      </c>
      <c r="F888" s="26" t="s">
        <v>2863</v>
      </c>
    </row>
    <row r="889" spans="1:6">
      <c r="A889" s="24" t="s">
        <v>2913</v>
      </c>
      <c r="B889" s="25" t="s">
        <v>32</v>
      </c>
      <c r="C889" s="25" t="s">
        <v>2605</v>
      </c>
      <c r="D889" s="26" t="s">
        <v>2914</v>
      </c>
      <c r="E889" s="26" t="s">
        <v>2297</v>
      </c>
      <c r="F889" s="26" t="s">
        <v>2915</v>
      </c>
    </row>
    <row r="890" spans="1:6">
      <c r="A890" s="183" t="s">
        <v>3763</v>
      </c>
      <c r="B890" s="183"/>
      <c r="C890" s="183"/>
      <c r="D890" s="183"/>
      <c r="E890" s="21" t="s">
        <v>2324</v>
      </c>
      <c r="F890" s="21" t="s">
        <v>3764</v>
      </c>
    </row>
    <row r="891" spans="1:6">
      <c r="A891" s="183" t="s">
        <v>3765</v>
      </c>
      <c r="B891" s="183"/>
      <c r="C891" s="183"/>
      <c r="D891" s="183"/>
      <c r="E891" s="21" t="s">
        <v>2324</v>
      </c>
      <c r="F891" s="21" t="s">
        <v>3764</v>
      </c>
    </row>
    <row r="892" spans="1:6">
      <c r="A892" s="24" t="s">
        <v>2858</v>
      </c>
      <c r="B892" s="25" t="s">
        <v>32</v>
      </c>
      <c r="C892" s="25" t="s">
        <v>2605</v>
      </c>
      <c r="D892" s="26" t="s">
        <v>2743</v>
      </c>
      <c r="E892" s="26" t="s">
        <v>2296</v>
      </c>
      <c r="F892" s="26" t="s">
        <v>2912</v>
      </c>
    </row>
    <row r="893" spans="1:6">
      <c r="A893" s="24" t="s">
        <v>2908</v>
      </c>
      <c r="B893" s="25" t="s">
        <v>32</v>
      </c>
      <c r="C893" s="25" t="s">
        <v>2605</v>
      </c>
      <c r="D893" s="26" t="s">
        <v>2909</v>
      </c>
      <c r="E893" s="26" t="s">
        <v>2313</v>
      </c>
      <c r="F893" s="26" t="s">
        <v>2738</v>
      </c>
    </row>
    <row r="894" spans="1:6">
      <c r="A894" s="24" t="s">
        <v>2911</v>
      </c>
      <c r="B894" s="25" t="s">
        <v>32</v>
      </c>
      <c r="C894" s="25" t="s">
        <v>2605</v>
      </c>
      <c r="D894" s="26" t="s">
        <v>2743</v>
      </c>
      <c r="E894" s="26" t="s">
        <v>2297</v>
      </c>
      <c r="F894" s="26" t="s">
        <v>2863</v>
      </c>
    </row>
    <row r="895" spans="1:6">
      <c r="A895" s="24" t="s">
        <v>2913</v>
      </c>
      <c r="B895" s="25" t="s">
        <v>32</v>
      </c>
      <c r="C895" s="25" t="s">
        <v>2605</v>
      </c>
      <c r="D895" s="26" t="s">
        <v>2914</v>
      </c>
      <c r="E895" s="26" t="s">
        <v>2297</v>
      </c>
      <c r="F895" s="26" t="s">
        <v>2915</v>
      </c>
    </row>
    <row r="896" spans="1:6">
      <c r="A896" s="24" t="s">
        <v>2833</v>
      </c>
      <c r="B896" s="25" t="s">
        <v>32</v>
      </c>
      <c r="C896" s="25" t="s">
        <v>2605</v>
      </c>
      <c r="D896" s="26" t="s">
        <v>2834</v>
      </c>
      <c r="E896" s="26" t="s">
        <v>2299</v>
      </c>
      <c r="F896" s="26" t="s">
        <v>2819</v>
      </c>
    </row>
    <row r="897" spans="1:6">
      <c r="A897" s="183" t="s">
        <v>2451</v>
      </c>
      <c r="B897" s="183"/>
      <c r="C897" s="183"/>
      <c r="D897" s="183"/>
      <c r="E897" s="21" t="s">
        <v>3766</v>
      </c>
      <c r="F897" s="21" t="s">
        <v>3767</v>
      </c>
    </row>
    <row r="898" spans="1:6">
      <c r="A898" s="183" t="s">
        <v>3768</v>
      </c>
      <c r="B898" s="183"/>
      <c r="C898" s="183"/>
      <c r="D898" s="183"/>
      <c r="E898" s="21" t="s">
        <v>3769</v>
      </c>
      <c r="F898" s="21" t="s">
        <v>3770</v>
      </c>
    </row>
    <row r="899" spans="1:6">
      <c r="A899" s="24" t="s">
        <v>2849</v>
      </c>
      <c r="B899" s="25" t="s">
        <v>32</v>
      </c>
      <c r="C899" s="25" t="s">
        <v>2605</v>
      </c>
      <c r="D899" s="26" t="s">
        <v>2850</v>
      </c>
      <c r="E899" s="26" t="s">
        <v>2310</v>
      </c>
      <c r="F899" s="26" t="s">
        <v>2888</v>
      </c>
    </row>
    <row r="900" spans="1:6">
      <c r="A900" s="24" t="s">
        <v>2784</v>
      </c>
      <c r="B900" s="25" t="s">
        <v>32</v>
      </c>
      <c r="C900" s="25" t="s">
        <v>2605</v>
      </c>
      <c r="D900" s="26" t="s">
        <v>2785</v>
      </c>
      <c r="E900" s="26" t="s">
        <v>2310</v>
      </c>
      <c r="F900" s="26" t="s">
        <v>2786</v>
      </c>
    </row>
    <row r="901" spans="1:6">
      <c r="A901" s="24" t="s">
        <v>2784</v>
      </c>
      <c r="B901" s="25" t="s">
        <v>32</v>
      </c>
      <c r="C901" s="25" t="s">
        <v>2605</v>
      </c>
      <c r="D901" s="26" t="s">
        <v>2787</v>
      </c>
      <c r="E901" s="26" t="s">
        <v>2310</v>
      </c>
      <c r="F901" s="26" t="s">
        <v>2788</v>
      </c>
    </row>
    <row r="902" spans="1:6">
      <c r="A902" s="24" t="s">
        <v>2870</v>
      </c>
      <c r="B902" s="25" t="s">
        <v>32</v>
      </c>
      <c r="C902" s="25" t="s">
        <v>2605</v>
      </c>
      <c r="D902" s="26" t="s">
        <v>3619</v>
      </c>
      <c r="E902" s="26" t="s">
        <v>2297</v>
      </c>
      <c r="F902" s="26" t="s">
        <v>2902</v>
      </c>
    </row>
    <row r="903" spans="1:6">
      <c r="A903" s="24" t="s">
        <v>2870</v>
      </c>
      <c r="B903" s="25" t="s">
        <v>32</v>
      </c>
      <c r="C903" s="25" t="s">
        <v>2605</v>
      </c>
      <c r="D903" s="26" t="s">
        <v>3771</v>
      </c>
      <c r="E903" s="26" t="s">
        <v>2310</v>
      </c>
      <c r="F903" s="26" t="s">
        <v>3772</v>
      </c>
    </row>
    <row r="904" spans="1:6">
      <c r="A904" s="24" t="s">
        <v>2870</v>
      </c>
      <c r="B904" s="25" t="s">
        <v>32</v>
      </c>
      <c r="C904" s="25" t="s">
        <v>2605</v>
      </c>
      <c r="D904" s="26" t="s">
        <v>3434</v>
      </c>
      <c r="E904" s="26" t="s">
        <v>2313</v>
      </c>
      <c r="F904" s="26" t="s">
        <v>3435</v>
      </c>
    </row>
    <row r="905" spans="1:6">
      <c r="A905" s="24" t="s">
        <v>3773</v>
      </c>
      <c r="B905" s="25" t="s">
        <v>32</v>
      </c>
      <c r="C905" s="25" t="s">
        <v>2605</v>
      </c>
      <c r="D905" s="26" t="s">
        <v>3774</v>
      </c>
      <c r="E905" s="26" t="s">
        <v>2297</v>
      </c>
      <c r="F905" s="26" t="s">
        <v>3775</v>
      </c>
    </row>
    <row r="906" spans="1:6">
      <c r="A906" s="24" t="s">
        <v>3776</v>
      </c>
      <c r="B906" s="25" t="s">
        <v>32</v>
      </c>
      <c r="C906" s="25" t="s">
        <v>2605</v>
      </c>
      <c r="D906" s="26" t="s">
        <v>3777</v>
      </c>
      <c r="E906" s="26" t="s">
        <v>2310</v>
      </c>
      <c r="F906" s="26" t="s">
        <v>3778</v>
      </c>
    </row>
    <row r="907" spans="1:6">
      <c r="A907" s="24" t="s">
        <v>3779</v>
      </c>
      <c r="B907" s="25" t="s">
        <v>32</v>
      </c>
      <c r="C907" s="25" t="s">
        <v>2605</v>
      </c>
      <c r="D907" s="26" t="s">
        <v>3780</v>
      </c>
      <c r="E907" s="26" t="s">
        <v>2297</v>
      </c>
      <c r="F907" s="26" t="s">
        <v>3781</v>
      </c>
    </row>
    <row r="908" spans="1:6">
      <c r="A908" s="24" t="s">
        <v>3782</v>
      </c>
      <c r="B908" s="25" t="s">
        <v>32</v>
      </c>
      <c r="C908" s="25" t="s">
        <v>2605</v>
      </c>
      <c r="D908" s="26" t="s">
        <v>18</v>
      </c>
      <c r="E908" s="26" t="s">
        <v>2299</v>
      </c>
      <c r="F908" s="26" t="s">
        <v>2819</v>
      </c>
    </row>
    <row r="909" spans="1:6">
      <c r="A909" s="24" t="s">
        <v>3782</v>
      </c>
      <c r="B909" s="25" t="s">
        <v>32</v>
      </c>
      <c r="C909" s="25" t="s">
        <v>2605</v>
      </c>
      <c r="D909" s="26" t="s">
        <v>3783</v>
      </c>
      <c r="E909" s="26" t="s">
        <v>2310</v>
      </c>
      <c r="F909" s="26" t="s">
        <v>3784</v>
      </c>
    </row>
    <row r="910" spans="1:6">
      <c r="A910" s="24" t="s">
        <v>3785</v>
      </c>
      <c r="B910" s="25" t="s">
        <v>32</v>
      </c>
      <c r="C910" s="25" t="s">
        <v>2605</v>
      </c>
      <c r="D910" s="26" t="s">
        <v>3786</v>
      </c>
      <c r="E910" s="26" t="s">
        <v>2310</v>
      </c>
      <c r="F910" s="26" t="s">
        <v>3787</v>
      </c>
    </row>
    <row r="911" spans="1:6">
      <c r="A911" s="24" t="s">
        <v>3788</v>
      </c>
      <c r="B911" s="25" t="s">
        <v>32</v>
      </c>
      <c r="C911" s="25" t="s">
        <v>2605</v>
      </c>
      <c r="D911" s="26" t="s">
        <v>3789</v>
      </c>
      <c r="E911" s="26" t="s">
        <v>2310</v>
      </c>
      <c r="F911" s="26" t="s">
        <v>3790</v>
      </c>
    </row>
    <row r="912" spans="1:6">
      <c r="A912" s="24" t="s">
        <v>3791</v>
      </c>
      <c r="B912" s="25" t="s">
        <v>32</v>
      </c>
      <c r="C912" s="25" t="s">
        <v>2605</v>
      </c>
      <c r="D912" s="26" t="s">
        <v>3792</v>
      </c>
      <c r="E912" s="26" t="s">
        <v>2297</v>
      </c>
      <c r="F912" s="26" t="s">
        <v>3793</v>
      </c>
    </row>
    <row r="913" spans="1:6">
      <c r="A913" s="24" t="s">
        <v>2833</v>
      </c>
      <c r="B913" s="25" t="s">
        <v>32</v>
      </c>
      <c r="C913" s="25" t="s">
        <v>2605</v>
      </c>
      <c r="D913" s="26" t="s">
        <v>2787</v>
      </c>
      <c r="E913" s="26" t="s">
        <v>2327</v>
      </c>
      <c r="F913" s="26" t="s">
        <v>2975</v>
      </c>
    </row>
    <row r="914" spans="1:6">
      <c r="A914" s="24" t="s">
        <v>2833</v>
      </c>
      <c r="B914" s="25" t="s">
        <v>32</v>
      </c>
      <c r="C914" s="25" t="s">
        <v>2605</v>
      </c>
      <c r="D914" s="26" t="s">
        <v>2834</v>
      </c>
      <c r="E914" s="26" t="s">
        <v>2400</v>
      </c>
      <c r="F914" s="26" t="s">
        <v>2819</v>
      </c>
    </row>
    <row r="915" spans="1:6">
      <c r="A915" s="183" t="s">
        <v>2452</v>
      </c>
      <c r="B915" s="183"/>
      <c r="C915" s="183"/>
      <c r="D915" s="183"/>
      <c r="E915" s="21" t="s">
        <v>2299</v>
      </c>
      <c r="F915" s="21" t="s">
        <v>3794</v>
      </c>
    </row>
    <row r="916" spans="1:6">
      <c r="A916" s="24" t="s">
        <v>2858</v>
      </c>
      <c r="B916" s="25" t="s">
        <v>32</v>
      </c>
      <c r="C916" s="25" t="s">
        <v>2605</v>
      </c>
      <c r="D916" s="26" t="s">
        <v>2743</v>
      </c>
      <c r="E916" s="26" t="s">
        <v>2297</v>
      </c>
      <c r="F916" s="26" t="s">
        <v>2863</v>
      </c>
    </row>
    <row r="917" spans="1:6">
      <c r="A917" s="24" t="s">
        <v>2895</v>
      </c>
      <c r="B917" s="25" t="s">
        <v>32</v>
      </c>
      <c r="C917" s="25" t="s">
        <v>2605</v>
      </c>
      <c r="D917" s="26" t="s">
        <v>2896</v>
      </c>
      <c r="E917" s="26" t="s">
        <v>2297</v>
      </c>
      <c r="F917" s="26" t="s">
        <v>3278</v>
      </c>
    </row>
    <row r="918" spans="1:6">
      <c r="A918" s="183" t="s">
        <v>2453</v>
      </c>
      <c r="B918" s="183"/>
      <c r="C918" s="183"/>
      <c r="D918" s="183"/>
      <c r="E918" s="21" t="s">
        <v>2351</v>
      </c>
      <c r="F918" s="21" t="s">
        <v>3795</v>
      </c>
    </row>
    <row r="919" spans="1:6">
      <c r="A919" s="183" t="s">
        <v>3796</v>
      </c>
      <c r="B919" s="183"/>
      <c r="C919" s="183"/>
      <c r="D919" s="183"/>
      <c r="E919" s="21" t="s">
        <v>2355</v>
      </c>
      <c r="F919" s="21" t="s">
        <v>2819</v>
      </c>
    </row>
    <row r="920" spans="1:6">
      <c r="A920" s="24" t="s">
        <v>2833</v>
      </c>
      <c r="B920" s="25" t="s">
        <v>32</v>
      </c>
      <c r="C920" s="25" t="s">
        <v>2605</v>
      </c>
      <c r="D920" s="26" t="s">
        <v>2834</v>
      </c>
      <c r="E920" s="26" t="s">
        <v>2355</v>
      </c>
      <c r="F920" s="26" t="s">
        <v>2819</v>
      </c>
    </row>
    <row r="921" spans="1:6">
      <c r="A921" s="183" t="s">
        <v>2454</v>
      </c>
      <c r="B921" s="183"/>
      <c r="C921" s="183"/>
      <c r="D921" s="183"/>
      <c r="E921" s="21" t="s">
        <v>2379</v>
      </c>
      <c r="F921" s="21" t="s">
        <v>3795</v>
      </c>
    </row>
    <row r="922" spans="1:6">
      <c r="A922" s="24" t="s">
        <v>2858</v>
      </c>
      <c r="B922" s="25" t="s">
        <v>32</v>
      </c>
      <c r="C922" s="25" t="s">
        <v>2605</v>
      </c>
      <c r="D922" s="26" t="s">
        <v>2868</v>
      </c>
      <c r="E922" s="26" t="s">
        <v>2313</v>
      </c>
      <c r="F922" s="26" t="s">
        <v>2869</v>
      </c>
    </row>
    <row r="923" spans="1:6">
      <c r="A923" s="24" t="s">
        <v>2870</v>
      </c>
      <c r="B923" s="25" t="s">
        <v>32</v>
      </c>
      <c r="C923" s="25" t="s">
        <v>2605</v>
      </c>
      <c r="D923" s="26" t="s">
        <v>3797</v>
      </c>
      <c r="E923" s="26" t="s">
        <v>2310</v>
      </c>
      <c r="F923" s="26" t="s">
        <v>3798</v>
      </c>
    </row>
    <row r="924" spans="1:6">
      <c r="A924" s="24" t="s">
        <v>2870</v>
      </c>
      <c r="B924" s="25" t="s">
        <v>32</v>
      </c>
      <c r="C924" s="25" t="s">
        <v>2605</v>
      </c>
      <c r="D924" s="26" t="s">
        <v>3434</v>
      </c>
      <c r="E924" s="26" t="s">
        <v>2310</v>
      </c>
      <c r="F924" s="26" t="s">
        <v>3716</v>
      </c>
    </row>
    <row r="925" spans="1:6">
      <c r="A925" s="24" t="s">
        <v>3529</v>
      </c>
      <c r="B925" s="25" t="s">
        <v>32</v>
      </c>
      <c r="C925" s="25" t="s">
        <v>2605</v>
      </c>
      <c r="D925" s="26" t="s">
        <v>3799</v>
      </c>
      <c r="E925" s="26" t="s">
        <v>2310</v>
      </c>
      <c r="F925" s="26" t="s">
        <v>3224</v>
      </c>
    </row>
    <row r="926" spans="1:6">
      <c r="A926" s="24" t="s">
        <v>2875</v>
      </c>
      <c r="B926" s="25" t="s">
        <v>32</v>
      </c>
      <c r="C926" s="25" t="s">
        <v>2605</v>
      </c>
      <c r="D926" s="26" t="s">
        <v>3800</v>
      </c>
      <c r="E926" s="26" t="s">
        <v>2313</v>
      </c>
      <c r="F926" s="26" t="s">
        <v>3801</v>
      </c>
    </row>
    <row r="927" spans="1:6">
      <c r="A927" s="24" t="s">
        <v>2878</v>
      </c>
      <c r="B927" s="25" t="s">
        <v>32</v>
      </c>
      <c r="C927" s="25" t="s">
        <v>2605</v>
      </c>
      <c r="D927" s="26" t="s">
        <v>3802</v>
      </c>
      <c r="E927" s="26" t="s">
        <v>2297</v>
      </c>
      <c r="F927" s="26" t="s">
        <v>3803</v>
      </c>
    </row>
    <row r="928" spans="1:6">
      <c r="A928" s="24" t="s">
        <v>3804</v>
      </c>
      <c r="B928" s="25" t="s">
        <v>32</v>
      </c>
      <c r="C928" s="25" t="s">
        <v>2605</v>
      </c>
      <c r="D928" s="26" t="s">
        <v>3805</v>
      </c>
      <c r="E928" s="26" t="s">
        <v>2297</v>
      </c>
      <c r="F928" s="26" t="s">
        <v>3806</v>
      </c>
    </row>
    <row r="929" spans="1:6">
      <c r="A929" s="24" t="s">
        <v>3807</v>
      </c>
      <c r="B929" s="25" t="s">
        <v>32</v>
      </c>
      <c r="C929" s="25" t="s">
        <v>2605</v>
      </c>
      <c r="D929" s="26" t="s">
        <v>2852</v>
      </c>
      <c r="E929" s="26" t="s">
        <v>2297</v>
      </c>
      <c r="F929" s="26" t="s">
        <v>2853</v>
      </c>
    </row>
    <row r="930" spans="1:6">
      <c r="A930" s="24" t="s">
        <v>3808</v>
      </c>
      <c r="B930" s="25" t="s">
        <v>32</v>
      </c>
      <c r="C930" s="25" t="s">
        <v>2605</v>
      </c>
      <c r="D930" s="26" t="s">
        <v>3809</v>
      </c>
      <c r="E930" s="26" t="s">
        <v>2310</v>
      </c>
      <c r="F930" s="26" t="s">
        <v>3810</v>
      </c>
    </row>
    <row r="931" spans="1:6">
      <c r="A931" s="24" t="s">
        <v>3811</v>
      </c>
      <c r="B931" s="25" t="s">
        <v>32</v>
      </c>
      <c r="C931" s="25" t="s">
        <v>2605</v>
      </c>
      <c r="D931" s="26" t="s">
        <v>3812</v>
      </c>
      <c r="E931" s="26" t="s">
        <v>2297</v>
      </c>
      <c r="F931" s="26" t="s">
        <v>3813</v>
      </c>
    </row>
    <row r="932" spans="1:6">
      <c r="A932" s="24" t="s">
        <v>3012</v>
      </c>
      <c r="B932" s="25" t="s">
        <v>32</v>
      </c>
      <c r="C932" s="25" t="s">
        <v>2605</v>
      </c>
      <c r="D932" s="26" t="s">
        <v>3814</v>
      </c>
      <c r="E932" s="26" t="s">
        <v>2310</v>
      </c>
      <c r="F932" s="26" t="s">
        <v>3815</v>
      </c>
    </row>
    <row r="933" spans="1:6">
      <c r="A933" s="183" t="s">
        <v>3816</v>
      </c>
      <c r="B933" s="183"/>
      <c r="C933" s="183"/>
      <c r="D933" s="183"/>
      <c r="E933" s="21" t="s">
        <v>3817</v>
      </c>
      <c r="F933" s="21" t="s">
        <v>3818</v>
      </c>
    </row>
    <row r="934" spans="1:6">
      <c r="A934" s="183" t="s">
        <v>3819</v>
      </c>
      <c r="B934" s="183"/>
      <c r="C934" s="183"/>
      <c r="D934" s="183"/>
      <c r="E934" s="21" t="s">
        <v>3817</v>
      </c>
      <c r="F934" s="21" t="s">
        <v>3818</v>
      </c>
    </row>
    <row r="935" spans="1:6">
      <c r="A935" s="24" t="s">
        <v>2624</v>
      </c>
      <c r="B935" s="25" t="s">
        <v>32</v>
      </c>
      <c r="C935" s="25" t="s">
        <v>2605</v>
      </c>
      <c r="D935" s="26" t="s">
        <v>3820</v>
      </c>
      <c r="E935" s="26" t="s">
        <v>2310</v>
      </c>
      <c r="F935" s="26" t="s">
        <v>3821</v>
      </c>
    </row>
    <row r="936" spans="1:6">
      <c r="A936" s="24" t="s">
        <v>2858</v>
      </c>
      <c r="B936" s="25" t="s">
        <v>32</v>
      </c>
      <c r="C936" s="25" t="s">
        <v>2605</v>
      </c>
      <c r="D936" s="26" t="s">
        <v>2743</v>
      </c>
      <c r="E936" s="26" t="s">
        <v>2297</v>
      </c>
      <c r="F936" s="26" t="s">
        <v>2863</v>
      </c>
    </row>
    <row r="937" spans="1:6">
      <c r="A937" s="24" t="s">
        <v>2870</v>
      </c>
      <c r="B937" s="25" t="s">
        <v>32</v>
      </c>
      <c r="C937" s="25" t="s">
        <v>2605</v>
      </c>
      <c r="D937" s="26" t="s">
        <v>3434</v>
      </c>
      <c r="E937" s="26" t="s">
        <v>2297</v>
      </c>
      <c r="F937" s="26" t="s">
        <v>3526</v>
      </c>
    </row>
    <row r="938" spans="1:6">
      <c r="A938" s="24" t="s">
        <v>2875</v>
      </c>
      <c r="B938" s="25" t="s">
        <v>32</v>
      </c>
      <c r="C938" s="25" t="s">
        <v>2605</v>
      </c>
      <c r="D938" s="26" t="s">
        <v>3212</v>
      </c>
      <c r="E938" s="26" t="s">
        <v>2313</v>
      </c>
      <c r="F938" s="26" t="s">
        <v>2931</v>
      </c>
    </row>
    <row r="939" spans="1:6">
      <c r="A939" s="24" t="s">
        <v>2895</v>
      </c>
      <c r="B939" s="25" t="s">
        <v>32</v>
      </c>
      <c r="C939" s="25" t="s">
        <v>2605</v>
      </c>
      <c r="D939" s="26" t="s">
        <v>2896</v>
      </c>
      <c r="E939" s="26" t="s">
        <v>2297</v>
      </c>
      <c r="F939" s="26" t="s">
        <v>3278</v>
      </c>
    </row>
    <row r="940" spans="1:6">
      <c r="A940" s="24" t="s">
        <v>3119</v>
      </c>
      <c r="B940" s="25" t="s">
        <v>32</v>
      </c>
      <c r="C940" s="25" t="s">
        <v>2605</v>
      </c>
      <c r="D940" s="26" t="s">
        <v>3822</v>
      </c>
      <c r="E940" s="26" t="s">
        <v>2310</v>
      </c>
      <c r="F940" s="26" t="s">
        <v>3823</v>
      </c>
    </row>
    <row r="941" spans="1:6">
      <c r="A941" s="24" t="s">
        <v>2797</v>
      </c>
      <c r="B941" s="25" t="s">
        <v>32</v>
      </c>
      <c r="C941" s="25" t="s">
        <v>2605</v>
      </c>
      <c r="D941" s="26" t="s">
        <v>2787</v>
      </c>
      <c r="E941" s="26" t="s">
        <v>2296</v>
      </c>
      <c r="F941" s="26" t="s">
        <v>2855</v>
      </c>
    </row>
    <row r="942" spans="1:6">
      <c r="A942" s="24" t="s">
        <v>3824</v>
      </c>
      <c r="B942" s="25" t="s">
        <v>32</v>
      </c>
      <c r="C942" s="25" t="s">
        <v>2605</v>
      </c>
      <c r="D942" s="26" t="s">
        <v>2852</v>
      </c>
      <c r="E942" s="26" t="s">
        <v>2310</v>
      </c>
      <c r="F942" s="26" t="s">
        <v>2874</v>
      </c>
    </row>
    <row r="943" spans="1:6">
      <c r="A943" s="24" t="s">
        <v>3825</v>
      </c>
      <c r="B943" s="25" t="s">
        <v>32</v>
      </c>
      <c r="C943" s="25" t="s">
        <v>2605</v>
      </c>
      <c r="D943" s="26" t="s">
        <v>3826</v>
      </c>
      <c r="E943" s="26" t="s">
        <v>2327</v>
      </c>
      <c r="F943" s="26" t="s">
        <v>3827</v>
      </c>
    </row>
    <row r="944" spans="1:6">
      <c r="A944" s="24" t="s">
        <v>3828</v>
      </c>
      <c r="B944" s="25" t="s">
        <v>32</v>
      </c>
      <c r="C944" s="25" t="s">
        <v>2605</v>
      </c>
      <c r="D944" s="26" t="s">
        <v>3829</v>
      </c>
      <c r="E944" s="26" t="s">
        <v>2315</v>
      </c>
      <c r="F944" s="26" t="s">
        <v>3830</v>
      </c>
    </row>
    <row r="945" spans="1:6">
      <c r="A945" s="24" t="s">
        <v>3828</v>
      </c>
      <c r="B945" s="25" t="s">
        <v>32</v>
      </c>
      <c r="C945" s="25" t="s">
        <v>2605</v>
      </c>
      <c r="D945" s="26" t="s">
        <v>3831</v>
      </c>
      <c r="E945" s="26" t="s">
        <v>2296</v>
      </c>
      <c r="F945" s="26" t="s">
        <v>3832</v>
      </c>
    </row>
    <row r="946" spans="1:6">
      <c r="A946" s="24" t="s">
        <v>3833</v>
      </c>
      <c r="B946" s="25" t="s">
        <v>32</v>
      </c>
      <c r="C946" s="25" t="s">
        <v>2605</v>
      </c>
      <c r="D946" s="26" t="s">
        <v>3834</v>
      </c>
      <c r="E946" s="26" t="s">
        <v>2310</v>
      </c>
      <c r="F946" s="26" t="s">
        <v>3835</v>
      </c>
    </row>
    <row r="947" spans="1:6">
      <c r="A947" s="24" t="s">
        <v>3836</v>
      </c>
      <c r="B947" s="25" t="s">
        <v>32</v>
      </c>
      <c r="C947" s="25" t="s">
        <v>2605</v>
      </c>
      <c r="D947" s="26" t="s">
        <v>3837</v>
      </c>
      <c r="E947" s="26" t="s">
        <v>2374</v>
      </c>
      <c r="F947" s="26" t="s">
        <v>3838</v>
      </c>
    </row>
    <row r="948" spans="1:6">
      <c r="A948" s="24" t="s">
        <v>3839</v>
      </c>
      <c r="B948" s="25" t="s">
        <v>32</v>
      </c>
      <c r="C948" s="25" t="s">
        <v>2605</v>
      </c>
      <c r="D948" s="26" t="s">
        <v>3840</v>
      </c>
      <c r="E948" s="26" t="s">
        <v>2296</v>
      </c>
      <c r="F948" s="26" t="s">
        <v>3841</v>
      </c>
    </row>
    <row r="949" spans="1:6">
      <c r="A949" s="24" t="s">
        <v>3842</v>
      </c>
      <c r="B949" s="25" t="s">
        <v>32</v>
      </c>
      <c r="C949" s="25" t="s">
        <v>2605</v>
      </c>
      <c r="D949" s="26" t="s">
        <v>3843</v>
      </c>
      <c r="E949" s="26" t="s">
        <v>2310</v>
      </c>
      <c r="F949" s="26" t="s">
        <v>3844</v>
      </c>
    </row>
    <row r="950" spans="1:6">
      <c r="A950" s="24" t="s">
        <v>3845</v>
      </c>
      <c r="B950" s="25" t="s">
        <v>32</v>
      </c>
      <c r="C950" s="25" t="s">
        <v>2605</v>
      </c>
      <c r="D950" s="26" t="s">
        <v>18</v>
      </c>
      <c r="E950" s="26" t="s">
        <v>2327</v>
      </c>
      <c r="F950" s="26" t="s">
        <v>2819</v>
      </c>
    </row>
    <row r="951" spans="1:6">
      <c r="A951" s="24" t="s">
        <v>3846</v>
      </c>
      <c r="B951" s="25" t="s">
        <v>32</v>
      </c>
      <c r="C951" s="25" t="s">
        <v>2605</v>
      </c>
      <c r="D951" s="26" t="s">
        <v>3847</v>
      </c>
      <c r="E951" s="26" t="s">
        <v>2297</v>
      </c>
      <c r="F951" s="26" t="s">
        <v>3848</v>
      </c>
    </row>
    <row r="952" spans="1:6">
      <c r="A952" s="24" t="s">
        <v>2913</v>
      </c>
      <c r="B952" s="25" t="s">
        <v>32</v>
      </c>
      <c r="C952" s="25" t="s">
        <v>2605</v>
      </c>
      <c r="D952" s="26" t="s">
        <v>2914</v>
      </c>
      <c r="E952" s="26" t="s">
        <v>2297</v>
      </c>
      <c r="F952" s="26" t="s">
        <v>2915</v>
      </c>
    </row>
    <row r="953" spans="1:6">
      <c r="A953" s="24" t="s">
        <v>2833</v>
      </c>
      <c r="B953" s="25" t="s">
        <v>32</v>
      </c>
      <c r="C953" s="25" t="s">
        <v>2605</v>
      </c>
      <c r="D953" s="26" t="s">
        <v>2787</v>
      </c>
      <c r="E953" s="26" t="s">
        <v>2345</v>
      </c>
      <c r="F953" s="26" t="s">
        <v>2693</v>
      </c>
    </row>
    <row r="954" spans="1:6">
      <c r="A954" s="24" t="s">
        <v>2833</v>
      </c>
      <c r="B954" s="25" t="s">
        <v>32</v>
      </c>
      <c r="C954" s="25" t="s">
        <v>2605</v>
      </c>
      <c r="D954" s="26" t="s">
        <v>2834</v>
      </c>
      <c r="E954" s="26" t="s">
        <v>2419</v>
      </c>
      <c r="F954" s="26" t="s">
        <v>2819</v>
      </c>
    </row>
    <row r="955" spans="1:6">
      <c r="A955" s="183" t="s">
        <v>3849</v>
      </c>
      <c r="B955" s="183"/>
      <c r="C955" s="183"/>
      <c r="D955" s="183"/>
      <c r="E955" s="21" t="s">
        <v>2300</v>
      </c>
      <c r="F955" s="21" t="s">
        <v>3850</v>
      </c>
    </row>
    <row r="956" spans="1:6">
      <c r="A956" s="183" t="s">
        <v>3851</v>
      </c>
      <c r="B956" s="183"/>
      <c r="C956" s="183"/>
      <c r="D956" s="183"/>
      <c r="E956" s="21" t="s">
        <v>2300</v>
      </c>
      <c r="F956" s="21" t="s">
        <v>3850</v>
      </c>
    </row>
    <row r="957" spans="1:6">
      <c r="A957" s="24" t="s">
        <v>2627</v>
      </c>
      <c r="B957" s="25" t="s">
        <v>32</v>
      </c>
      <c r="C957" s="25" t="s">
        <v>2605</v>
      </c>
      <c r="D957" s="26" t="s">
        <v>3069</v>
      </c>
      <c r="E957" s="26" t="s">
        <v>2310</v>
      </c>
      <c r="F957" s="26" t="s">
        <v>3070</v>
      </c>
    </row>
    <row r="958" spans="1:6">
      <c r="A958" s="24" t="s">
        <v>2646</v>
      </c>
      <c r="B958" s="25" t="s">
        <v>32</v>
      </c>
      <c r="C958" s="25" t="s">
        <v>2605</v>
      </c>
      <c r="D958" s="26" t="s">
        <v>3056</v>
      </c>
      <c r="E958" s="26" t="s">
        <v>2310</v>
      </c>
      <c r="F958" s="26" t="s">
        <v>3057</v>
      </c>
    </row>
    <row r="959" spans="1:6">
      <c r="A959" s="24" t="s">
        <v>2867</v>
      </c>
      <c r="B959" s="25" t="s">
        <v>32</v>
      </c>
      <c r="C959" s="25" t="s">
        <v>2605</v>
      </c>
      <c r="D959" s="26" t="s">
        <v>3852</v>
      </c>
      <c r="E959" s="26" t="s">
        <v>2297</v>
      </c>
      <c r="F959" s="26" t="s">
        <v>3853</v>
      </c>
    </row>
    <row r="960" spans="1:6">
      <c r="A960" s="24" t="s">
        <v>2870</v>
      </c>
      <c r="B960" s="25" t="s">
        <v>32</v>
      </c>
      <c r="C960" s="25" t="s">
        <v>2605</v>
      </c>
      <c r="D960" s="26" t="s">
        <v>3434</v>
      </c>
      <c r="E960" s="26" t="s">
        <v>2310</v>
      </c>
      <c r="F960" s="26" t="s">
        <v>3716</v>
      </c>
    </row>
    <row r="961" spans="1:6">
      <c r="A961" s="24" t="s">
        <v>3529</v>
      </c>
      <c r="B961" s="25" t="s">
        <v>32</v>
      </c>
      <c r="C961" s="25" t="s">
        <v>2605</v>
      </c>
      <c r="D961" s="26" t="s">
        <v>2909</v>
      </c>
      <c r="E961" s="26" t="s">
        <v>2310</v>
      </c>
      <c r="F961" s="26" t="s">
        <v>2853</v>
      </c>
    </row>
    <row r="962" spans="1:6">
      <c r="A962" s="24" t="s">
        <v>3804</v>
      </c>
      <c r="B962" s="25" t="s">
        <v>32</v>
      </c>
      <c r="C962" s="25" t="s">
        <v>2605</v>
      </c>
      <c r="D962" s="26" t="s">
        <v>3805</v>
      </c>
      <c r="E962" s="26" t="s">
        <v>2297</v>
      </c>
      <c r="F962" s="26" t="s">
        <v>3806</v>
      </c>
    </row>
    <row r="963" spans="1:6">
      <c r="A963" s="24" t="s">
        <v>3738</v>
      </c>
      <c r="B963" s="25" t="s">
        <v>32</v>
      </c>
      <c r="C963" s="25" t="s">
        <v>2605</v>
      </c>
      <c r="D963" s="26" t="s">
        <v>2854</v>
      </c>
      <c r="E963" s="26" t="s">
        <v>2310</v>
      </c>
      <c r="F963" s="26" t="s">
        <v>2855</v>
      </c>
    </row>
    <row r="964" spans="1:6">
      <c r="A964" s="24" t="s">
        <v>3854</v>
      </c>
      <c r="B964" s="25" t="s">
        <v>32</v>
      </c>
      <c r="C964" s="25" t="s">
        <v>2605</v>
      </c>
      <c r="D964" s="26" t="s">
        <v>3855</v>
      </c>
      <c r="E964" s="26" t="s">
        <v>2310</v>
      </c>
      <c r="F964" s="26" t="s">
        <v>3856</v>
      </c>
    </row>
    <row r="965" spans="1:6">
      <c r="A965" s="24" t="s">
        <v>3857</v>
      </c>
      <c r="B965" s="25" t="s">
        <v>32</v>
      </c>
      <c r="C965" s="25" t="s">
        <v>2605</v>
      </c>
      <c r="D965" s="26" t="s">
        <v>2615</v>
      </c>
      <c r="E965" s="26" t="s">
        <v>2310</v>
      </c>
      <c r="F965" s="26" t="s">
        <v>2616</v>
      </c>
    </row>
    <row r="966" spans="1:6">
      <c r="A966" s="183" t="s">
        <v>3858</v>
      </c>
      <c r="B966" s="183"/>
      <c r="C966" s="183"/>
      <c r="D966" s="183"/>
      <c r="E966" s="21" t="s">
        <v>2302</v>
      </c>
      <c r="F966" s="21" t="s">
        <v>3859</v>
      </c>
    </row>
    <row r="967" spans="1:6">
      <c r="A967" s="183" t="s">
        <v>3860</v>
      </c>
      <c r="B967" s="183"/>
      <c r="C967" s="183"/>
      <c r="D967" s="183"/>
      <c r="E967" s="21" t="s">
        <v>2302</v>
      </c>
      <c r="F967" s="21" t="s">
        <v>3859</v>
      </c>
    </row>
    <row r="968" spans="1:6">
      <c r="A968" s="24" t="s">
        <v>2900</v>
      </c>
      <c r="B968" s="25" t="s">
        <v>32</v>
      </c>
      <c r="C968" s="25" t="s">
        <v>2605</v>
      </c>
      <c r="D968" s="26" t="s">
        <v>2901</v>
      </c>
      <c r="E968" s="26" t="s">
        <v>2297</v>
      </c>
      <c r="F968" s="26" t="s">
        <v>3025</v>
      </c>
    </row>
    <row r="969" spans="1:6">
      <c r="A969" s="24" t="s">
        <v>3211</v>
      </c>
      <c r="B969" s="25" t="s">
        <v>32</v>
      </c>
      <c r="C969" s="25" t="s">
        <v>2605</v>
      </c>
      <c r="D969" s="26" t="s">
        <v>3227</v>
      </c>
      <c r="E969" s="26" t="s">
        <v>2310</v>
      </c>
      <c r="F969" s="26" t="s">
        <v>3228</v>
      </c>
    </row>
    <row r="970" spans="1:6">
      <c r="A970" s="24" t="s">
        <v>3211</v>
      </c>
      <c r="B970" s="25" t="s">
        <v>32</v>
      </c>
      <c r="C970" s="25" t="s">
        <v>2605</v>
      </c>
      <c r="D970" s="26" t="s">
        <v>3861</v>
      </c>
      <c r="E970" s="26" t="s">
        <v>2310</v>
      </c>
      <c r="F970" s="26" t="s">
        <v>3067</v>
      </c>
    </row>
    <row r="971" spans="1:6">
      <c r="A971" s="24" t="s">
        <v>2794</v>
      </c>
      <c r="B971" s="25" t="s">
        <v>32</v>
      </c>
      <c r="C971" s="25" t="s">
        <v>2605</v>
      </c>
      <c r="D971" s="26" t="s">
        <v>3506</v>
      </c>
      <c r="E971" s="26" t="s">
        <v>2297</v>
      </c>
      <c r="F971" s="26" t="s">
        <v>3266</v>
      </c>
    </row>
    <row r="972" spans="1:6">
      <c r="A972" s="24" t="s">
        <v>3862</v>
      </c>
      <c r="B972" s="25" t="s">
        <v>32</v>
      </c>
      <c r="C972" s="25" t="s">
        <v>2605</v>
      </c>
      <c r="D972" s="26" t="s">
        <v>3863</v>
      </c>
      <c r="E972" s="26" t="s">
        <v>2310</v>
      </c>
      <c r="F972" s="26" t="s">
        <v>3864</v>
      </c>
    </row>
    <row r="973" spans="1:6">
      <c r="A973" s="24" t="s">
        <v>3862</v>
      </c>
      <c r="B973" s="25" t="s">
        <v>32</v>
      </c>
      <c r="C973" s="25" t="s">
        <v>2605</v>
      </c>
      <c r="D973" s="26" t="s">
        <v>3865</v>
      </c>
      <c r="E973" s="26" t="s">
        <v>2297</v>
      </c>
      <c r="F973" s="26" t="s">
        <v>3866</v>
      </c>
    </row>
    <row r="974" spans="1:6">
      <c r="A974" s="24" t="s">
        <v>3867</v>
      </c>
      <c r="B974" s="25" t="s">
        <v>32</v>
      </c>
      <c r="C974" s="25" t="s">
        <v>2605</v>
      </c>
      <c r="D974" s="26" t="s">
        <v>3868</v>
      </c>
      <c r="E974" s="26" t="s">
        <v>2297</v>
      </c>
      <c r="F974" s="26" t="s">
        <v>3869</v>
      </c>
    </row>
    <row r="975" spans="1:6">
      <c r="A975" s="24" t="s">
        <v>3870</v>
      </c>
      <c r="B975" s="25" t="s">
        <v>32</v>
      </c>
      <c r="C975" s="25" t="s">
        <v>2605</v>
      </c>
      <c r="D975" s="26" t="s">
        <v>3871</v>
      </c>
      <c r="E975" s="26" t="s">
        <v>2310</v>
      </c>
      <c r="F975" s="26" t="s">
        <v>3872</v>
      </c>
    </row>
    <row r="976" spans="1:6">
      <c r="A976" s="183" t="s">
        <v>2456</v>
      </c>
      <c r="B976" s="183"/>
      <c r="C976" s="183"/>
      <c r="D976" s="183"/>
      <c r="E976" s="21" t="s">
        <v>3873</v>
      </c>
      <c r="F976" s="21" t="s">
        <v>3874</v>
      </c>
    </row>
    <row r="977" spans="1:6">
      <c r="A977" s="183" t="s">
        <v>2457</v>
      </c>
      <c r="B977" s="183"/>
      <c r="C977" s="183"/>
      <c r="D977" s="183"/>
      <c r="E977" s="21" t="s">
        <v>3769</v>
      </c>
      <c r="F977" s="21" t="s">
        <v>3875</v>
      </c>
    </row>
    <row r="978" spans="1:6">
      <c r="A978" s="24" t="s">
        <v>2858</v>
      </c>
      <c r="B978" s="25" t="s">
        <v>32</v>
      </c>
      <c r="C978" s="25" t="s">
        <v>2605</v>
      </c>
      <c r="D978" s="26" t="s">
        <v>2743</v>
      </c>
      <c r="E978" s="26" t="s">
        <v>2327</v>
      </c>
      <c r="F978" s="26" t="s">
        <v>2928</v>
      </c>
    </row>
    <row r="979" spans="1:6">
      <c r="A979" s="24" t="s">
        <v>2870</v>
      </c>
      <c r="B979" s="25" t="s">
        <v>32</v>
      </c>
      <c r="C979" s="25" t="s">
        <v>2605</v>
      </c>
      <c r="D979" s="26" t="s">
        <v>3434</v>
      </c>
      <c r="E979" s="26" t="s">
        <v>2313</v>
      </c>
      <c r="F979" s="26" t="s">
        <v>3435</v>
      </c>
    </row>
    <row r="980" spans="1:6">
      <c r="A980" s="24" t="s">
        <v>2870</v>
      </c>
      <c r="B980" s="25" t="s">
        <v>32</v>
      </c>
      <c r="C980" s="25" t="s">
        <v>2605</v>
      </c>
      <c r="D980" s="26" t="s">
        <v>3876</v>
      </c>
      <c r="E980" s="26" t="s">
        <v>2313</v>
      </c>
      <c r="F980" s="26" t="s">
        <v>3877</v>
      </c>
    </row>
    <row r="981" spans="1:6">
      <c r="A981" s="24" t="s">
        <v>2873</v>
      </c>
      <c r="B981" s="25" t="s">
        <v>32</v>
      </c>
      <c r="C981" s="25" t="s">
        <v>2605</v>
      </c>
      <c r="D981" s="26" t="s">
        <v>2737</v>
      </c>
      <c r="E981" s="26" t="s">
        <v>2313</v>
      </c>
      <c r="F981" s="26" t="s">
        <v>3113</v>
      </c>
    </row>
    <row r="982" spans="1:6">
      <c r="A982" s="24" t="s">
        <v>3878</v>
      </c>
      <c r="B982" s="25" t="s">
        <v>32</v>
      </c>
      <c r="C982" s="25" t="s">
        <v>2605</v>
      </c>
      <c r="D982" s="26" t="s">
        <v>3083</v>
      </c>
      <c r="E982" s="26" t="s">
        <v>2310</v>
      </c>
      <c r="F982" s="26" t="s">
        <v>3084</v>
      </c>
    </row>
    <row r="983" spans="1:6">
      <c r="A983" s="24" t="s">
        <v>3879</v>
      </c>
      <c r="B983" s="25" t="s">
        <v>32</v>
      </c>
      <c r="C983" s="25" t="s">
        <v>2605</v>
      </c>
      <c r="D983" s="26" t="s">
        <v>3880</v>
      </c>
      <c r="E983" s="26" t="s">
        <v>2310</v>
      </c>
      <c r="F983" s="26" t="s">
        <v>3881</v>
      </c>
    </row>
    <row r="984" spans="1:6">
      <c r="A984" s="24" t="s">
        <v>3882</v>
      </c>
      <c r="B984" s="25" t="s">
        <v>32</v>
      </c>
      <c r="C984" s="25" t="s">
        <v>2605</v>
      </c>
      <c r="D984" s="26" t="s">
        <v>3883</v>
      </c>
      <c r="E984" s="26" t="s">
        <v>2310</v>
      </c>
      <c r="F984" s="26" t="s">
        <v>3884</v>
      </c>
    </row>
    <row r="985" spans="1:6">
      <c r="A985" s="24" t="s">
        <v>3885</v>
      </c>
      <c r="B985" s="25" t="s">
        <v>32</v>
      </c>
      <c r="C985" s="25" t="s">
        <v>2605</v>
      </c>
      <c r="D985" s="26" t="s">
        <v>3024</v>
      </c>
      <c r="E985" s="26" t="s">
        <v>2310</v>
      </c>
      <c r="F985" s="26" t="s">
        <v>3025</v>
      </c>
    </row>
    <row r="986" spans="1:6">
      <c r="A986" s="24" t="s">
        <v>3886</v>
      </c>
      <c r="B986" s="25" t="s">
        <v>32</v>
      </c>
      <c r="C986" s="25" t="s">
        <v>2605</v>
      </c>
      <c r="D986" s="26" t="s">
        <v>3117</v>
      </c>
      <c r="E986" s="26" t="s">
        <v>2297</v>
      </c>
      <c r="F986" s="26" t="s">
        <v>3532</v>
      </c>
    </row>
    <row r="987" spans="1:6">
      <c r="A987" s="24" t="s">
        <v>3887</v>
      </c>
      <c r="B987" s="25" t="s">
        <v>32</v>
      </c>
      <c r="C987" s="25" t="s">
        <v>2605</v>
      </c>
      <c r="D987" s="26" t="s">
        <v>3888</v>
      </c>
      <c r="E987" s="26" t="s">
        <v>2310</v>
      </c>
      <c r="F987" s="26" t="s">
        <v>3717</v>
      </c>
    </row>
    <row r="988" spans="1:6">
      <c r="A988" s="24" t="s">
        <v>3889</v>
      </c>
      <c r="B988" s="25" t="s">
        <v>32</v>
      </c>
      <c r="C988" s="25" t="s">
        <v>2605</v>
      </c>
      <c r="D988" s="26" t="s">
        <v>3890</v>
      </c>
      <c r="E988" s="26" t="s">
        <v>2310</v>
      </c>
      <c r="F988" s="26" t="s">
        <v>3891</v>
      </c>
    </row>
    <row r="989" spans="1:6">
      <c r="A989" s="24" t="s">
        <v>3892</v>
      </c>
      <c r="B989" s="25" t="s">
        <v>32</v>
      </c>
      <c r="C989" s="25" t="s">
        <v>2605</v>
      </c>
      <c r="D989" s="26" t="s">
        <v>3893</v>
      </c>
      <c r="E989" s="26" t="s">
        <v>2310</v>
      </c>
      <c r="F989" s="26" t="s">
        <v>3894</v>
      </c>
    </row>
    <row r="990" spans="1:6">
      <c r="A990" s="24" t="s">
        <v>3895</v>
      </c>
      <c r="B990" s="25" t="s">
        <v>32</v>
      </c>
      <c r="C990" s="25" t="s">
        <v>2605</v>
      </c>
      <c r="D990" s="26" t="s">
        <v>3896</v>
      </c>
      <c r="E990" s="26" t="s">
        <v>2296</v>
      </c>
      <c r="F990" s="26" t="s">
        <v>3897</v>
      </c>
    </row>
    <row r="991" spans="1:6">
      <c r="A991" s="24" t="s">
        <v>3898</v>
      </c>
      <c r="B991" s="25" t="s">
        <v>32</v>
      </c>
      <c r="C991" s="25" t="s">
        <v>2605</v>
      </c>
      <c r="D991" s="26" t="s">
        <v>3899</v>
      </c>
      <c r="E991" s="26" t="s">
        <v>2310</v>
      </c>
      <c r="F991" s="26" t="s">
        <v>3900</v>
      </c>
    </row>
    <row r="992" spans="1:6">
      <c r="A992" s="24" t="s">
        <v>3901</v>
      </c>
      <c r="B992" s="25" t="s">
        <v>32</v>
      </c>
      <c r="C992" s="25" t="s">
        <v>2605</v>
      </c>
      <c r="D992" s="26" t="s">
        <v>3902</v>
      </c>
      <c r="E992" s="26" t="s">
        <v>2310</v>
      </c>
      <c r="F992" s="26" t="s">
        <v>3903</v>
      </c>
    </row>
    <row r="993" spans="1:6">
      <c r="A993" s="24" t="s">
        <v>3901</v>
      </c>
      <c r="B993" s="25" t="s">
        <v>32</v>
      </c>
      <c r="C993" s="25" t="s">
        <v>2605</v>
      </c>
      <c r="D993" s="26" t="s">
        <v>3904</v>
      </c>
      <c r="E993" s="26" t="s">
        <v>2310</v>
      </c>
      <c r="F993" s="26" t="s">
        <v>3905</v>
      </c>
    </row>
    <row r="994" spans="1:6">
      <c r="A994" s="24" t="s">
        <v>3906</v>
      </c>
      <c r="B994" s="25" t="s">
        <v>32</v>
      </c>
      <c r="C994" s="25" t="s">
        <v>2605</v>
      </c>
      <c r="D994" s="26" t="s">
        <v>3132</v>
      </c>
      <c r="E994" s="26" t="s">
        <v>2297</v>
      </c>
      <c r="F994" s="26" t="s">
        <v>3554</v>
      </c>
    </row>
    <row r="995" spans="1:6">
      <c r="A995" s="24" t="s">
        <v>3907</v>
      </c>
      <c r="B995" s="25" t="s">
        <v>32</v>
      </c>
      <c r="C995" s="25" t="s">
        <v>2605</v>
      </c>
      <c r="D995" s="26" t="s">
        <v>3908</v>
      </c>
      <c r="E995" s="26" t="s">
        <v>2310</v>
      </c>
      <c r="F995" s="26" t="s">
        <v>3909</v>
      </c>
    </row>
    <row r="996" spans="1:6">
      <c r="A996" s="24" t="s">
        <v>3910</v>
      </c>
      <c r="B996" s="25" t="s">
        <v>32</v>
      </c>
      <c r="C996" s="25" t="s">
        <v>2605</v>
      </c>
      <c r="D996" s="26" t="s">
        <v>3132</v>
      </c>
      <c r="E996" s="26" t="s">
        <v>2297</v>
      </c>
      <c r="F996" s="26" t="s">
        <v>3554</v>
      </c>
    </row>
    <row r="997" spans="1:6">
      <c r="A997" s="24" t="s">
        <v>3911</v>
      </c>
      <c r="B997" s="25" t="s">
        <v>32</v>
      </c>
      <c r="C997" s="25" t="s">
        <v>2605</v>
      </c>
      <c r="D997" s="26" t="s">
        <v>2606</v>
      </c>
      <c r="E997" s="26" t="s">
        <v>2297</v>
      </c>
      <c r="F997" s="26" t="s">
        <v>3912</v>
      </c>
    </row>
    <row r="998" spans="1:6">
      <c r="A998" s="24" t="s">
        <v>3913</v>
      </c>
      <c r="B998" s="25" t="s">
        <v>32</v>
      </c>
      <c r="C998" s="25" t="s">
        <v>2605</v>
      </c>
      <c r="D998" s="26" t="s">
        <v>2615</v>
      </c>
      <c r="E998" s="26" t="s">
        <v>2310</v>
      </c>
      <c r="F998" s="26" t="s">
        <v>2616</v>
      </c>
    </row>
    <row r="999" spans="1:6">
      <c r="A999" s="24" t="s">
        <v>3914</v>
      </c>
      <c r="B999" s="25" t="s">
        <v>32</v>
      </c>
      <c r="C999" s="25" t="s">
        <v>2605</v>
      </c>
      <c r="D999" s="26" t="s">
        <v>3915</v>
      </c>
      <c r="E999" s="26" t="s">
        <v>2310</v>
      </c>
      <c r="F999" s="26" t="s">
        <v>3916</v>
      </c>
    </row>
    <row r="1000" spans="1:6">
      <c r="A1000" s="24" t="s">
        <v>3914</v>
      </c>
      <c r="B1000" s="25" t="s">
        <v>32</v>
      </c>
      <c r="C1000" s="25" t="s">
        <v>2605</v>
      </c>
      <c r="D1000" s="26" t="s">
        <v>3917</v>
      </c>
      <c r="E1000" s="26" t="s">
        <v>2310</v>
      </c>
      <c r="F1000" s="26" t="s">
        <v>3918</v>
      </c>
    </row>
    <row r="1001" spans="1:6">
      <c r="A1001" s="24" t="s">
        <v>2908</v>
      </c>
      <c r="B1001" s="25" t="s">
        <v>32</v>
      </c>
      <c r="C1001" s="25" t="s">
        <v>2605</v>
      </c>
      <c r="D1001" s="26" t="s">
        <v>2909</v>
      </c>
      <c r="E1001" s="26" t="s">
        <v>2345</v>
      </c>
      <c r="F1001" s="26" t="s">
        <v>2910</v>
      </c>
    </row>
    <row r="1002" spans="1:6">
      <c r="A1002" s="24" t="s">
        <v>3919</v>
      </c>
      <c r="B1002" s="25" t="s">
        <v>32</v>
      </c>
      <c r="C1002" s="25" t="s">
        <v>2605</v>
      </c>
      <c r="D1002" s="26" t="s">
        <v>3920</v>
      </c>
      <c r="E1002" s="26" t="s">
        <v>2310</v>
      </c>
      <c r="F1002" s="26" t="s">
        <v>3921</v>
      </c>
    </row>
    <row r="1003" spans="1:6">
      <c r="A1003" s="24" t="s">
        <v>2911</v>
      </c>
      <c r="B1003" s="25" t="s">
        <v>32</v>
      </c>
      <c r="C1003" s="25" t="s">
        <v>2605</v>
      </c>
      <c r="D1003" s="26" t="s">
        <v>2743</v>
      </c>
      <c r="E1003" s="26" t="s">
        <v>2296</v>
      </c>
      <c r="F1003" s="26" t="s">
        <v>2912</v>
      </c>
    </row>
    <row r="1004" spans="1:6">
      <c r="A1004" s="183" t="s">
        <v>3922</v>
      </c>
      <c r="B1004" s="183"/>
      <c r="C1004" s="183"/>
      <c r="D1004" s="183"/>
      <c r="E1004" s="21" t="s">
        <v>2299</v>
      </c>
      <c r="F1004" s="21" t="s">
        <v>3923</v>
      </c>
    </row>
    <row r="1005" spans="1:6">
      <c r="A1005" s="24" t="s">
        <v>3211</v>
      </c>
      <c r="B1005" s="25" t="s">
        <v>32</v>
      </c>
      <c r="C1005" s="25" t="s">
        <v>2605</v>
      </c>
      <c r="D1005" s="26" t="s">
        <v>3924</v>
      </c>
      <c r="E1005" s="26" t="s">
        <v>2310</v>
      </c>
      <c r="F1005" s="26" t="s">
        <v>3925</v>
      </c>
    </row>
    <row r="1006" spans="1:6">
      <c r="A1006" s="24" t="s">
        <v>3862</v>
      </c>
      <c r="B1006" s="25" t="s">
        <v>32</v>
      </c>
      <c r="C1006" s="25" t="s">
        <v>2605</v>
      </c>
      <c r="D1006" s="26" t="s">
        <v>3926</v>
      </c>
      <c r="E1006" s="26" t="s">
        <v>2310</v>
      </c>
      <c r="F1006" s="26" t="s">
        <v>3927</v>
      </c>
    </row>
    <row r="1007" spans="1:6">
      <c r="A1007" s="24" t="s">
        <v>3862</v>
      </c>
      <c r="B1007" s="25" t="s">
        <v>32</v>
      </c>
      <c r="C1007" s="25" t="s">
        <v>2605</v>
      </c>
      <c r="D1007" s="26" t="s">
        <v>3928</v>
      </c>
      <c r="E1007" s="26" t="s">
        <v>2310</v>
      </c>
      <c r="F1007" s="26" t="s">
        <v>3929</v>
      </c>
    </row>
    <row r="1008" spans="1:6">
      <c r="A1008" s="24" t="s">
        <v>3930</v>
      </c>
      <c r="B1008" s="25" t="s">
        <v>32</v>
      </c>
      <c r="C1008" s="25" t="s">
        <v>2605</v>
      </c>
      <c r="D1008" s="26" t="s">
        <v>3917</v>
      </c>
      <c r="E1008" s="26" t="s">
        <v>2310</v>
      </c>
      <c r="F1008" s="26" t="s">
        <v>3918</v>
      </c>
    </row>
    <row r="1009" spans="1:6">
      <c r="A1009" s="183" t="s">
        <v>3931</v>
      </c>
      <c r="B1009" s="183"/>
      <c r="C1009" s="183"/>
      <c r="D1009" s="183"/>
      <c r="E1009" s="21" t="s">
        <v>2445</v>
      </c>
      <c r="F1009" s="21" t="s">
        <v>3932</v>
      </c>
    </row>
    <row r="1010" spans="1:6">
      <c r="A1010" s="24" t="s">
        <v>2870</v>
      </c>
      <c r="B1010" s="25" t="s">
        <v>32</v>
      </c>
      <c r="C1010" s="25" t="s">
        <v>2605</v>
      </c>
      <c r="D1010" s="26" t="s">
        <v>3933</v>
      </c>
      <c r="E1010" s="26" t="s">
        <v>2297</v>
      </c>
      <c r="F1010" s="26" t="s">
        <v>3934</v>
      </c>
    </row>
    <row r="1011" spans="1:6">
      <c r="A1011" s="24" t="s">
        <v>3906</v>
      </c>
      <c r="B1011" s="25" t="s">
        <v>32</v>
      </c>
      <c r="C1011" s="25" t="s">
        <v>2605</v>
      </c>
      <c r="D1011" s="26" t="s">
        <v>3935</v>
      </c>
      <c r="E1011" s="26" t="s">
        <v>2297</v>
      </c>
      <c r="F1011" s="26" t="s">
        <v>3113</v>
      </c>
    </row>
    <row r="1012" spans="1:6">
      <c r="A1012" s="24" t="s">
        <v>3936</v>
      </c>
      <c r="B1012" s="25" t="s">
        <v>32</v>
      </c>
      <c r="C1012" s="25" t="s">
        <v>2605</v>
      </c>
      <c r="D1012" s="26" t="s">
        <v>3933</v>
      </c>
      <c r="E1012" s="26" t="s">
        <v>2297</v>
      </c>
      <c r="F1012" s="26" t="s">
        <v>3934</v>
      </c>
    </row>
    <row r="1013" spans="1:6">
      <c r="A1013" s="24" t="s">
        <v>3937</v>
      </c>
      <c r="B1013" s="25" t="s">
        <v>32</v>
      </c>
      <c r="C1013" s="25" t="s">
        <v>2605</v>
      </c>
      <c r="D1013" s="26" t="s">
        <v>3935</v>
      </c>
      <c r="E1013" s="26" t="s">
        <v>2297</v>
      </c>
      <c r="F1013" s="26" t="s">
        <v>3113</v>
      </c>
    </row>
    <row r="1014" spans="1:6">
      <c r="A1014" s="24" t="s">
        <v>3938</v>
      </c>
      <c r="B1014" s="25" t="s">
        <v>32</v>
      </c>
      <c r="C1014" s="25" t="s">
        <v>2605</v>
      </c>
      <c r="D1014" s="26" t="s">
        <v>3935</v>
      </c>
      <c r="E1014" s="26" t="s">
        <v>2297</v>
      </c>
      <c r="F1014" s="26" t="s">
        <v>3113</v>
      </c>
    </row>
    <row r="1015" spans="1:6">
      <c r="A1015" s="24" t="s">
        <v>3939</v>
      </c>
      <c r="B1015" s="25" t="s">
        <v>32</v>
      </c>
      <c r="C1015" s="25" t="s">
        <v>2605</v>
      </c>
      <c r="D1015" s="26" t="s">
        <v>3940</v>
      </c>
      <c r="E1015" s="26" t="s">
        <v>2297</v>
      </c>
      <c r="F1015" s="26" t="s">
        <v>3787</v>
      </c>
    </row>
    <row r="1016" spans="1:6">
      <c r="A1016" s="24" t="s">
        <v>3941</v>
      </c>
      <c r="B1016" s="25" t="s">
        <v>32</v>
      </c>
      <c r="C1016" s="25" t="s">
        <v>2605</v>
      </c>
      <c r="D1016" s="26" t="s">
        <v>3400</v>
      </c>
      <c r="E1016" s="26" t="s">
        <v>2297</v>
      </c>
      <c r="F1016" s="26" t="s">
        <v>3942</v>
      </c>
    </row>
    <row r="1017" spans="1:6">
      <c r="A1017" s="24" t="s">
        <v>3943</v>
      </c>
      <c r="B1017" s="25" t="s">
        <v>32</v>
      </c>
      <c r="C1017" s="25" t="s">
        <v>2605</v>
      </c>
      <c r="D1017" s="26" t="s">
        <v>3585</v>
      </c>
      <c r="E1017" s="26" t="s">
        <v>2297</v>
      </c>
      <c r="F1017" s="26" t="s">
        <v>3944</v>
      </c>
    </row>
    <row r="1018" spans="1:6">
      <c r="A1018" s="24" t="s">
        <v>3945</v>
      </c>
      <c r="B1018" s="25" t="s">
        <v>32</v>
      </c>
      <c r="C1018" s="25" t="s">
        <v>2605</v>
      </c>
      <c r="D1018" s="26" t="s">
        <v>3946</v>
      </c>
      <c r="E1018" s="26" t="s">
        <v>2296</v>
      </c>
      <c r="F1018" s="26" t="s">
        <v>3947</v>
      </c>
    </row>
    <row r="1019" spans="1:6">
      <c r="A1019" s="183" t="s">
        <v>3948</v>
      </c>
      <c r="B1019" s="183"/>
      <c r="C1019" s="183"/>
      <c r="D1019" s="183"/>
      <c r="E1019" s="21" t="s">
        <v>2324</v>
      </c>
      <c r="F1019" s="21" t="s">
        <v>3949</v>
      </c>
    </row>
    <row r="1020" spans="1:6">
      <c r="A1020" s="24" t="s">
        <v>2900</v>
      </c>
      <c r="B1020" s="25" t="s">
        <v>32</v>
      </c>
      <c r="C1020" s="25" t="s">
        <v>2605</v>
      </c>
      <c r="D1020" s="26" t="s">
        <v>2901</v>
      </c>
      <c r="E1020" s="26" t="s">
        <v>2310</v>
      </c>
      <c r="F1020" s="26" t="s">
        <v>2902</v>
      </c>
    </row>
    <row r="1021" spans="1:6">
      <c r="A1021" s="24" t="s">
        <v>2900</v>
      </c>
      <c r="B1021" s="25" t="s">
        <v>32</v>
      </c>
      <c r="C1021" s="25" t="s">
        <v>2605</v>
      </c>
      <c r="D1021" s="26" t="s">
        <v>2662</v>
      </c>
      <c r="E1021" s="26" t="s">
        <v>2310</v>
      </c>
      <c r="F1021" s="26" t="s">
        <v>3950</v>
      </c>
    </row>
    <row r="1022" spans="1:6">
      <c r="A1022" s="24" t="s">
        <v>3870</v>
      </c>
      <c r="B1022" s="25" t="s">
        <v>32</v>
      </c>
      <c r="C1022" s="25" t="s">
        <v>2605</v>
      </c>
      <c r="D1022" s="26" t="s">
        <v>3005</v>
      </c>
      <c r="E1022" s="26" t="s">
        <v>2310</v>
      </c>
      <c r="F1022" s="26" t="s">
        <v>3006</v>
      </c>
    </row>
    <row r="1023" spans="1:6">
      <c r="A1023" s="24" t="s">
        <v>3870</v>
      </c>
      <c r="B1023" s="25" t="s">
        <v>32</v>
      </c>
      <c r="C1023" s="25" t="s">
        <v>2605</v>
      </c>
      <c r="D1023" s="26" t="s">
        <v>3951</v>
      </c>
      <c r="E1023" s="26" t="s">
        <v>2310</v>
      </c>
      <c r="F1023" s="26" t="s">
        <v>3278</v>
      </c>
    </row>
    <row r="1024" spans="1:6">
      <c r="A1024" s="24" t="s">
        <v>3952</v>
      </c>
      <c r="B1024" s="25" t="s">
        <v>32</v>
      </c>
      <c r="C1024" s="25" t="s">
        <v>2605</v>
      </c>
      <c r="D1024" s="26" t="s">
        <v>3514</v>
      </c>
      <c r="E1024" s="26" t="s">
        <v>2310</v>
      </c>
      <c r="F1024" s="26" t="s">
        <v>3515</v>
      </c>
    </row>
    <row r="1025" spans="1:6">
      <c r="A1025" s="24" t="s">
        <v>3930</v>
      </c>
      <c r="B1025" s="25" t="s">
        <v>32</v>
      </c>
      <c r="C1025" s="25" t="s">
        <v>2605</v>
      </c>
      <c r="D1025" s="26" t="s">
        <v>2761</v>
      </c>
      <c r="E1025" s="26" t="s">
        <v>2310</v>
      </c>
      <c r="F1025" s="26" t="s">
        <v>2762</v>
      </c>
    </row>
    <row r="1026" spans="1:6">
      <c r="A1026" s="24" t="s">
        <v>3953</v>
      </c>
      <c r="B1026" s="25" t="s">
        <v>32</v>
      </c>
      <c r="C1026" s="25" t="s">
        <v>2605</v>
      </c>
      <c r="D1026" s="26" t="s">
        <v>3954</v>
      </c>
      <c r="E1026" s="26" t="s">
        <v>2313</v>
      </c>
      <c r="F1026" s="26" t="s">
        <v>3955</v>
      </c>
    </row>
    <row r="1027" spans="1:6">
      <c r="A1027" s="24" t="s">
        <v>3953</v>
      </c>
      <c r="B1027" s="25" t="s">
        <v>32</v>
      </c>
      <c r="C1027" s="25" t="s">
        <v>2605</v>
      </c>
      <c r="D1027" s="26" t="s">
        <v>3956</v>
      </c>
      <c r="E1027" s="26" t="s">
        <v>2310</v>
      </c>
      <c r="F1027" s="26" t="s">
        <v>3336</v>
      </c>
    </row>
    <row r="1028" spans="1:6">
      <c r="A1028" s="24" t="s">
        <v>3679</v>
      </c>
      <c r="B1028" s="25" t="s">
        <v>32</v>
      </c>
      <c r="C1028" s="25" t="s">
        <v>2605</v>
      </c>
      <c r="D1028" s="26" t="s">
        <v>3680</v>
      </c>
      <c r="E1028" s="26" t="s">
        <v>2297</v>
      </c>
      <c r="F1028" s="26" t="s">
        <v>3957</v>
      </c>
    </row>
    <row r="1029" spans="1:6">
      <c r="A1029" s="24" t="s">
        <v>3958</v>
      </c>
      <c r="B1029" s="25" t="s">
        <v>32</v>
      </c>
      <c r="C1029" s="25" t="s">
        <v>2605</v>
      </c>
      <c r="D1029" s="26" t="s">
        <v>3959</v>
      </c>
      <c r="E1029" s="26" t="s">
        <v>2310</v>
      </c>
      <c r="F1029" s="26" t="s">
        <v>3960</v>
      </c>
    </row>
    <row r="1030" spans="1:6">
      <c r="A1030" s="24" t="s">
        <v>3961</v>
      </c>
      <c r="B1030" s="25" t="s">
        <v>32</v>
      </c>
      <c r="C1030" s="25" t="s">
        <v>2605</v>
      </c>
      <c r="D1030" s="26" t="s">
        <v>3933</v>
      </c>
      <c r="E1030" s="26" t="s">
        <v>2313</v>
      </c>
      <c r="F1030" s="26" t="s">
        <v>3962</v>
      </c>
    </row>
    <row r="1031" spans="1:6">
      <c r="A1031" s="183" t="s">
        <v>3963</v>
      </c>
      <c r="B1031" s="183"/>
      <c r="C1031" s="183"/>
      <c r="D1031" s="183"/>
      <c r="E1031" s="21" t="s">
        <v>2419</v>
      </c>
      <c r="F1031" s="21" t="s">
        <v>3964</v>
      </c>
    </row>
    <row r="1032" spans="1:6">
      <c r="A1032" s="24" t="s">
        <v>2870</v>
      </c>
      <c r="B1032" s="25" t="s">
        <v>32</v>
      </c>
      <c r="C1032" s="25" t="s">
        <v>2605</v>
      </c>
      <c r="D1032" s="26" t="s">
        <v>3434</v>
      </c>
      <c r="E1032" s="26" t="s">
        <v>2297</v>
      </c>
      <c r="F1032" s="26" t="s">
        <v>3526</v>
      </c>
    </row>
    <row r="1033" spans="1:6">
      <c r="A1033" s="24" t="s">
        <v>2870</v>
      </c>
      <c r="B1033" s="25" t="s">
        <v>32</v>
      </c>
      <c r="C1033" s="25" t="s">
        <v>2605</v>
      </c>
      <c r="D1033" s="26" t="s">
        <v>3965</v>
      </c>
      <c r="E1033" s="26" t="s">
        <v>2297</v>
      </c>
      <c r="F1033" s="26" t="s">
        <v>3966</v>
      </c>
    </row>
    <row r="1034" spans="1:6">
      <c r="A1034" s="24" t="s">
        <v>3967</v>
      </c>
      <c r="B1034" s="25" t="s">
        <v>32</v>
      </c>
      <c r="C1034" s="25" t="s">
        <v>2605</v>
      </c>
      <c r="D1034" s="26" t="s">
        <v>3968</v>
      </c>
      <c r="E1034" s="26" t="s">
        <v>2299</v>
      </c>
      <c r="F1034" s="26" t="s">
        <v>3969</v>
      </c>
    </row>
    <row r="1035" spans="1:6">
      <c r="A1035" s="24" t="s">
        <v>3970</v>
      </c>
      <c r="B1035" s="25" t="s">
        <v>32</v>
      </c>
      <c r="C1035" s="25" t="s">
        <v>2605</v>
      </c>
      <c r="D1035" s="26" t="s">
        <v>3971</v>
      </c>
      <c r="E1035" s="26" t="s">
        <v>2297</v>
      </c>
      <c r="F1035" s="26" t="s">
        <v>3972</v>
      </c>
    </row>
    <row r="1036" spans="1:6">
      <c r="A1036" s="24" t="s">
        <v>3973</v>
      </c>
      <c r="B1036" s="25" t="s">
        <v>32</v>
      </c>
      <c r="C1036" s="25" t="s">
        <v>2605</v>
      </c>
      <c r="D1036" s="26" t="s">
        <v>3974</v>
      </c>
      <c r="E1036" s="26" t="s">
        <v>2297</v>
      </c>
      <c r="F1036" s="26" t="s">
        <v>3975</v>
      </c>
    </row>
    <row r="1037" spans="1:6">
      <c r="A1037" s="24" t="s">
        <v>3976</v>
      </c>
      <c r="B1037" s="25" t="s">
        <v>32</v>
      </c>
      <c r="C1037" s="25" t="s">
        <v>2605</v>
      </c>
      <c r="D1037" s="26" t="s">
        <v>3977</v>
      </c>
      <c r="E1037" s="26" t="s">
        <v>2310</v>
      </c>
      <c r="F1037" s="26" t="s">
        <v>3978</v>
      </c>
    </row>
    <row r="1038" spans="1:6">
      <c r="A1038" s="24" t="s">
        <v>3979</v>
      </c>
      <c r="B1038" s="25" t="s">
        <v>32</v>
      </c>
      <c r="C1038" s="25" t="s">
        <v>2605</v>
      </c>
      <c r="D1038" s="26" t="s">
        <v>2612</v>
      </c>
      <c r="E1038" s="26" t="s">
        <v>2310</v>
      </c>
      <c r="F1038" s="26" t="s">
        <v>2613</v>
      </c>
    </row>
    <row r="1039" spans="1:6">
      <c r="A1039" s="24" t="s">
        <v>3980</v>
      </c>
      <c r="B1039" s="25" t="s">
        <v>2402</v>
      </c>
      <c r="C1039" s="25" t="s">
        <v>2605</v>
      </c>
      <c r="D1039" s="26" t="s">
        <v>3981</v>
      </c>
      <c r="E1039" s="26" t="s">
        <v>2340</v>
      </c>
      <c r="F1039" s="26" t="s">
        <v>3982</v>
      </c>
    </row>
    <row r="1040" spans="1:6">
      <c r="A1040" s="24" t="s">
        <v>3983</v>
      </c>
      <c r="B1040" s="25" t="s">
        <v>32</v>
      </c>
      <c r="C1040" s="25" t="s">
        <v>2605</v>
      </c>
      <c r="D1040" s="26" t="s">
        <v>3984</v>
      </c>
      <c r="E1040" s="26" t="s">
        <v>2310</v>
      </c>
      <c r="F1040" s="26" t="s">
        <v>3985</v>
      </c>
    </row>
    <row r="1041" spans="1:6">
      <c r="A1041" s="183" t="s">
        <v>2460</v>
      </c>
      <c r="B1041" s="183"/>
      <c r="C1041" s="183"/>
      <c r="D1041" s="183"/>
      <c r="E1041" s="21" t="s">
        <v>2313</v>
      </c>
      <c r="F1041" s="21" t="s">
        <v>3986</v>
      </c>
    </row>
    <row r="1042" spans="1:6">
      <c r="A1042" s="183" t="s">
        <v>2462</v>
      </c>
      <c r="B1042" s="183"/>
      <c r="C1042" s="183"/>
      <c r="D1042" s="183"/>
      <c r="E1042" s="21" t="s">
        <v>2313</v>
      </c>
      <c r="F1042" s="21" t="s">
        <v>3986</v>
      </c>
    </row>
    <row r="1043" spans="1:6">
      <c r="A1043" s="24" t="s">
        <v>2627</v>
      </c>
      <c r="B1043" s="25" t="s">
        <v>32</v>
      </c>
      <c r="C1043" s="25" t="s">
        <v>2605</v>
      </c>
      <c r="D1043" s="26" t="s">
        <v>3987</v>
      </c>
      <c r="E1043" s="26" t="s">
        <v>2310</v>
      </c>
      <c r="F1043" s="26" t="s">
        <v>3988</v>
      </c>
    </row>
    <row r="1044" spans="1:6">
      <c r="A1044" s="24" t="s">
        <v>3989</v>
      </c>
      <c r="B1044" s="25" t="s">
        <v>32</v>
      </c>
      <c r="C1044" s="25" t="s">
        <v>2605</v>
      </c>
      <c r="D1044" s="26" t="s">
        <v>3990</v>
      </c>
      <c r="E1044" s="26" t="s">
        <v>2310</v>
      </c>
      <c r="F1044" s="26" t="s">
        <v>3991</v>
      </c>
    </row>
    <row r="1045" spans="1:6">
      <c r="A1045" s="24" t="s">
        <v>3992</v>
      </c>
      <c r="B1045" s="25" t="s">
        <v>32</v>
      </c>
      <c r="C1045" s="25" t="s">
        <v>2605</v>
      </c>
      <c r="D1045" s="26" t="s">
        <v>3924</v>
      </c>
      <c r="E1045" s="26" t="s">
        <v>2310</v>
      </c>
      <c r="F1045" s="26" t="s">
        <v>3925</v>
      </c>
    </row>
    <row r="1046" spans="1:6">
      <c r="A1046" s="183" t="s">
        <v>2465</v>
      </c>
      <c r="B1046" s="183"/>
      <c r="C1046" s="183"/>
      <c r="D1046" s="183"/>
      <c r="E1046" s="21" t="s">
        <v>3993</v>
      </c>
      <c r="F1046" s="21" t="s">
        <v>3994</v>
      </c>
    </row>
    <row r="1047" spans="1:6">
      <c r="A1047" s="183" t="s">
        <v>2489</v>
      </c>
      <c r="B1047" s="183"/>
      <c r="C1047" s="183"/>
      <c r="D1047" s="183"/>
      <c r="E1047" s="21" t="s">
        <v>2297</v>
      </c>
      <c r="F1047" s="21" t="s">
        <v>3995</v>
      </c>
    </row>
    <row r="1048" spans="1:6">
      <c r="A1048" s="24" t="s">
        <v>3996</v>
      </c>
      <c r="B1048" s="25" t="s">
        <v>32</v>
      </c>
      <c r="C1048" s="25" t="s">
        <v>2605</v>
      </c>
      <c r="D1048" s="26" t="s">
        <v>3997</v>
      </c>
      <c r="E1048" s="26" t="s">
        <v>2310</v>
      </c>
      <c r="F1048" s="26" t="s">
        <v>3998</v>
      </c>
    </row>
    <row r="1049" spans="1:6">
      <c r="A1049" s="24" t="s">
        <v>3878</v>
      </c>
      <c r="B1049" s="25" t="s">
        <v>32</v>
      </c>
      <c r="C1049" s="25" t="s">
        <v>2605</v>
      </c>
      <c r="D1049" s="26" t="s">
        <v>3999</v>
      </c>
      <c r="E1049" s="26" t="s">
        <v>2310</v>
      </c>
      <c r="F1049" s="26" t="s">
        <v>3632</v>
      </c>
    </row>
    <row r="1050" spans="1:6">
      <c r="A1050" s="183" t="s">
        <v>2467</v>
      </c>
      <c r="B1050" s="183"/>
      <c r="C1050" s="183"/>
      <c r="D1050" s="183"/>
      <c r="E1050" s="21" t="s">
        <v>4000</v>
      </c>
      <c r="F1050" s="21" t="s">
        <v>4001</v>
      </c>
    </row>
    <row r="1051" spans="1:6">
      <c r="A1051" s="24" t="s">
        <v>2608</v>
      </c>
      <c r="B1051" s="25" t="s">
        <v>32</v>
      </c>
      <c r="C1051" s="25" t="s">
        <v>2605</v>
      </c>
      <c r="D1051" s="26" t="s">
        <v>4002</v>
      </c>
      <c r="E1051" s="26" t="s">
        <v>2313</v>
      </c>
      <c r="F1051" s="26" t="s">
        <v>4003</v>
      </c>
    </row>
    <row r="1052" spans="1:6">
      <c r="A1052" s="24" t="s">
        <v>2858</v>
      </c>
      <c r="B1052" s="25" t="s">
        <v>32</v>
      </c>
      <c r="C1052" s="25" t="s">
        <v>2605</v>
      </c>
      <c r="D1052" s="26" t="s">
        <v>4004</v>
      </c>
      <c r="E1052" s="26" t="s">
        <v>2299</v>
      </c>
      <c r="F1052" s="26" t="s">
        <v>4005</v>
      </c>
    </row>
    <row r="1053" spans="1:6">
      <c r="A1053" s="24" t="s">
        <v>2858</v>
      </c>
      <c r="B1053" s="25" t="s">
        <v>32</v>
      </c>
      <c r="C1053" s="25" t="s">
        <v>2605</v>
      </c>
      <c r="D1053" s="26" t="s">
        <v>2716</v>
      </c>
      <c r="E1053" s="26" t="s">
        <v>2296</v>
      </c>
      <c r="F1053" s="26" t="s">
        <v>2666</v>
      </c>
    </row>
    <row r="1054" spans="1:6">
      <c r="A1054" s="24" t="s">
        <v>2867</v>
      </c>
      <c r="B1054" s="25" t="s">
        <v>32</v>
      </c>
      <c r="C1054" s="25" t="s">
        <v>2605</v>
      </c>
      <c r="D1054" s="26" t="s">
        <v>4006</v>
      </c>
      <c r="E1054" s="26" t="s">
        <v>2310</v>
      </c>
      <c r="F1054" s="26" t="s">
        <v>4007</v>
      </c>
    </row>
    <row r="1055" spans="1:6">
      <c r="A1055" s="24" t="s">
        <v>2867</v>
      </c>
      <c r="B1055" s="25" t="s">
        <v>32</v>
      </c>
      <c r="C1055" s="25" t="s">
        <v>2605</v>
      </c>
      <c r="D1055" s="26" t="s">
        <v>4008</v>
      </c>
      <c r="E1055" s="26" t="s">
        <v>2297</v>
      </c>
      <c r="F1055" s="26" t="s">
        <v>4009</v>
      </c>
    </row>
    <row r="1056" spans="1:6">
      <c r="A1056" s="24" t="s">
        <v>2867</v>
      </c>
      <c r="B1056" s="25" t="s">
        <v>32</v>
      </c>
      <c r="C1056" s="25" t="s">
        <v>2605</v>
      </c>
      <c r="D1056" s="26" t="s">
        <v>3506</v>
      </c>
      <c r="E1056" s="26" t="s">
        <v>2310</v>
      </c>
      <c r="F1056" s="26" t="s">
        <v>3507</v>
      </c>
    </row>
    <row r="1057" spans="1:6">
      <c r="A1057" s="24" t="s">
        <v>2870</v>
      </c>
      <c r="B1057" s="25" t="s">
        <v>32</v>
      </c>
      <c r="C1057" s="25" t="s">
        <v>2605</v>
      </c>
      <c r="D1057" s="26" t="s">
        <v>3274</v>
      </c>
      <c r="E1057" s="26" t="s">
        <v>2313</v>
      </c>
      <c r="F1057" s="26" t="s">
        <v>3275</v>
      </c>
    </row>
    <row r="1058" spans="1:6">
      <c r="A1058" s="24" t="s">
        <v>2895</v>
      </c>
      <c r="B1058" s="25" t="s">
        <v>32</v>
      </c>
      <c r="C1058" s="25" t="s">
        <v>2605</v>
      </c>
      <c r="D1058" s="26" t="s">
        <v>2901</v>
      </c>
      <c r="E1058" s="26" t="s">
        <v>2310</v>
      </c>
      <c r="F1058" s="26" t="s">
        <v>2902</v>
      </c>
    </row>
    <row r="1059" spans="1:6">
      <c r="A1059" s="24" t="s">
        <v>2895</v>
      </c>
      <c r="B1059" s="25" t="s">
        <v>32</v>
      </c>
      <c r="C1059" s="25" t="s">
        <v>2605</v>
      </c>
      <c r="D1059" s="26" t="s">
        <v>2896</v>
      </c>
      <c r="E1059" s="26" t="s">
        <v>2310</v>
      </c>
      <c r="F1059" s="26" t="s">
        <v>2842</v>
      </c>
    </row>
    <row r="1060" spans="1:6">
      <c r="A1060" s="24" t="s">
        <v>2943</v>
      </c>
      <c r="B1060" s="25" t="s">
        <v>32</v>
      </c>
      <c r="C1060" s="25" t="s">
        <v>2605</v>
      </c>
      <c r="D1060" s="26" t="s">
        <v>4010</v>
      </c>
      <c r="E1060" s="26" t="s">
        <v>2302</v>
      </c>
      <c r="F1060" s="26" t="s">
        <v>4011</v>
      </c>
    </row>
    <row r="1061" spans="1:6">
      <c r="A1061" s="24" t="s">
        <v>2943</v>
      </c>
      <c r="B1061" s="25" t="s">
        <v>32</v>
      </c>
      <c r="C1061" s="25" t="s">
        <v>2605</v>
      </c>
      <c r="D1061" s="26" t="s">
        <v>2974</v>
      </c>
      <c r="E1061" s="26" t="s">
        <v>2327</v>
      </c>
      <c r="F1061" s="26" t="s">
        <v>2810</v>
      </c>
    </row>
    <row r="1062" spans="1:6">
      <c r="A1062" s="24" t="s">
        <v>2943</v>
      </c>
      <c r="B1062" s="25" t="s">
        <v>32</v>
      </c>
      <c r="C1062" s="25" t="s">
        <v>2605</v>
      </c>
      <c r="D1062" s="26" t="s">
        <v>4012</v>
      </c>
      <c r="E1062" s="26" t="s">
        <v>2295</v>
      </c>
      <c r="F1062" s="26" t="s">
        <v>4013</v>
      </c>
    </row>
    <row r="1063" spans="1:6">
      <c r="A1063" s="24" t="s">
        <v>2943</v>
      </c>
      <c r="B1063" s="25" t="s">
        <v>32</v>
      </c>
      <c r="C1063" s="25" t="s">
        <v>2605</v>
      </c>
      <c r="D1063" s="26" t="s">
        <v>4014</v>
      </c>
      <c r="E1063" s="26" t="s">
        <v>2366</v>
      </c>
      <c r="F1063" s="26" t="s">
        <v>3787</v>
      </c>
    </row>
    <row r="1064" spans="1:6">
      <c r="A1064" s="24" t="s">
        <v>2946</v>
      </c>
      <c r="B1064" s="25" t="s">
        <v>32</v>
      </c>
      <c r="C1064" s="25" t="s">
        <v>2605</v>
      </c>
      <c r="D1064" s="26" t="s">
        <v>4015</v>
      </c>
      <c r="E1064" s="26" t="s">
        <v>2310</v>
      </c>
      <c r="F1064" s="26" t="s">
        <v>4016</v>
      </c>
    </row>
    <row r="1065" spans="1:6">
      <c r="A1065" s="24" t="s">
        <v>2946</v>
      </c>
      <c r="B1065" s="25" t="s">
        <v>32</v>
      </c>
      <c r="C1065" s="25" t="s">
        <v>2605</v>
      </c>
      <c r="D1065" s="26" t="s">
        <v>4017</v>
      </c>
      <c r="E1065" s="26" t="s">
        <v>2310</v>
      </c>
      <c r="F1065" s="26" t="s">
        <v>4018</v>
      </c>
    </row>
    <row r="1066" spans="1:6">
      <c r="A1066" s="24" t="s">
        <v>2949</v>
      </c>
      <c r="B1066" s="25" t="s">
        <v>32</v>
      </c>
      <c r="C1066" s="25" t="s">
        <v>2605</v>
      </c>
      <c r="D1066" s="26" t="s">
        <v>2716</v>
      </c>
      <c r="E1066" s="26" t="s">
        <v>2310</v>
      </c>
      <c r="F1066" s="26" t="s">
        <v>2717</v>
      </c>
    </row>
    <row r="1067" spans="1:6">
      <c r="A1067" s="24" t="s">
        <v>2955</v>
      </c>
      <c r="B1067" s="25" t="s">
        <v>32</v>
      </c>
      <c r="C1067" s="25" t="s">
        <v>2605</v>
      </c>
      <c r="D1067" s="26" t="s">
        <v>4014</v>
      </c>
      <c r="E1067" s="26" t="s">
        <v>2366</v>
      </c>
      <c r="F1067" s="26" t="s">
        <v>3787</v>
      </c>
    </row>
    <row r="1068" spans="1:6">
      <c r="A1068" s="24" t="s">
        <v>2955</v>
      </c>
      <c r="B1068" s="25" t="s">
        <v>32</v>
      </c>
      <c r="C1068" s="25" t="s">
        <v>2605</v>
      </c>
      <c r="D1068" s="26" t="s">
        <v>4019</v>
      </c>
      <c r="E1068" s="26" t="s">
        <v>2345</v>
      </c>
      <c r="F1068" s="26" t="s">
        <v>4020</v>
      </c>
    </row>
    <row r="1069" spans="1:6">
      <c r="A1069" s="24" t="s">
        <v>2955</v>
      </c>
      <c r="B1069" s="25" t="s">
        <v>32</v>
      </c>
      <c r="C1069" s="25" t="s">
        <v>2605</v>
      </c>
      <c r="D1069" s="26" t="s">
        <v>2974</v>
      </c>
      <c r="E1069" s="26" t="s">
        <v>2327</v>
      </c>
      <c r="F1069" s="26" t="s">
        <v>2810</v>
      </c>
    </row>
    <row r="1070" spans="1:6">
      <c r="A1070" s="24" t="s">
        <v>2955</v>
      </c>
      <c r="B1070" s="25" t="s">
        <v>32</v>
      </c>
      <c r="C1070" s="25" t="s">
        <v>2605</v>
      </c>
      <c r="D1070" s="26" t="s">
        <v>4012</v>
      </c>
      <c r="E1070" s="26" t="s">
        <v>2295</v>
      </c>
      <c r="F1070" s="26" t="s">
        <v>4013</v>
      </c>
    </row>
    <row r="1071" spans="1:6">
      <c r="A1071" s="24" t="s">
        <v>2967</v>
      </c>
      <c r="B1071" s="25" t="s">
        <v>32</v>
      </c>
      <c r="C1071" s="25" t="s">
        <v>2605</v>
      </c>
      <c r="D1071" s="26" t="s">
        <v>2779</v>
      </c>
      <c r="E1071" s="26" t="s">
        <v>2315</v>
      </c>
      <c r="F1071" s="26" t="s">
        <v>4021</v>
      </c>
    </row>
    <row r="1072" spans="1:6">
      <c r="A1072" s="24" t="s">
        <v>2970</v>
      </c>
      <c r="B1072" s="25" t="s">
        <v>32</v>
      </c>
      <c r="C1072" s="25" t="s">
        <v>2605</v>
      </c>
      <c r="D1072" s="26" t="s">
        <v>4022</v>
      </c>
      <c r="E1072" s="26" t="s">
        <v>2344</v>
      </c>
      <c r="F1072" s="26" t="s">
        <v>4023</v>
      </c>
    </row>
    <row r="1073" spans="1:6">
      <c r="A1073" s="24" t="s">
        <v>2970</v>
      </c>
      <c r="B1073" s="25" t="s">
        <v>32</v>
      </c>
      <c r="C1073" s="25" t="s">
        <v>2605</v>
      </c>
      <c r="D1073" s="26" t="s">
        <v>2983</v>
      </c>
      <c r="E1073" s="26" t="s">
        <v>2297</v>
      </c>
      <c r="F1073" s="26" t="s">
        <v>2874</v>
      </c>
    </row>
    <row r="1074" spans="1:6">
      <c r="A1074" s="24" t="s">
        <v>2970</v>
      </c>
      <c r="B1074" s="25" t="s">
        <v>32</v>
      </c>
      <c r="C1074" s="25" t="s">
        <v>2605</v>
      </c>
      <c r="D1074" s="26" t="s">
        <v>4024</v>
      </c>
      <c r="E1074" s="26" t="s">
        <v>2313</v>
      </c>
      <c r="F1074" s="26" t="s">
        <v>4025</v>
      </c>
    </row>
    <row r="1075" spans="1:6">
      <c r="A1075" s="24" t="s">
        <v>2973</v>
      </c>
      <c r="B1075" s="25" t="s">
        <v>32</v>
      </c>
      <c r="C1075" s="25" t="s">
        <v>2605</v>
      </c>
      <c r="D1075" s="26" t="s">
        <v>4014</v>
      </c>
      <c r="E1075" s="26" t="s">
        <v>2310</v>
      </c>
      <c r="F1075" s="26" t="s">
        <v>4026</v>
      </c>
    </row>
    <row r="1076" spans="1:6">
      <c r="A1076" s="24" t="s">
        <v>2976</v>
      </c>
      <c r="B1076" s="25" t="s">
        <v>32</v>
      </c>
      <c r="C1076" s="25" t="s">
        <v>2605</v>
      </c>
      <c r="D1076" s="26" t="s">
        <v>3459</v>
      </c>
      <c r="E1076" s="26" t="s">
        <v>2344</v>
      </c>
      <c r="F1076" s="26" t="s">
        <v>2832</v>
      </c>
    </row>
    <row r="1077" spans="1:6">
      <c r="A1077" s="24" t="s">
        <v>2978</v>
      </c>
      <c r="B1077" s="25" t="s">
        <v>32</v>
      </c>
      <c r="C1077" s="25" t="s">
        <v>2605</v>
      </c>
      <c r="D1077" s="26" t="s">
        <v>2983</v>
      </c>
      <c r="E1077" s="26" t="s">
        <v>2345</v>
      </c>
      <c r="F1077" s="26" t="s">
        <v>2666</v>
      </c>
    </row>
    <row r="1078" spans="1:6">
      <c r="A1078" s="24" t="s">
        <v>3439</v>
      </c>
      <c r="B1078" s="25" t="s">
        <v>32</v>
      </c>
      <c r="C1078" s="25" t="s">
        <v>2605</v>
      </c>
      <c r="D1078" s="26" t="s">
        <v>3086</v>
      </c>
      <c r="E1078" s="26" t="s">
        <v>2297</v>
      </c>
      <c r="F1078" s="26" t="s">
        <v>3087</v>
      </c>
    </row>
    <row r="1079" spans="1:6">
      <c r="A1079" s="24" t="s">
        <v>3540</v>
      </c>
      <c r="B1079" s="25" t="s">
        <v>32</v>
      </c>
      <c r="C1079" s="25" t="s">
        <v>2605</v>
      </c>
      <c r="D1079" s="26" t="s">
        <v>4027</v>
      </c>
      <c r="E1079" s="26" t="s">
        <v>2305</v>
      </c>
      <c r="F1079" s="26" t="s">
        <v>4028</v>
      </c>
    </row>
    <row r="1080" spans="1:6">
      <c r="A1080" s="24" t="s">
        <v>3911</v>
      </c>
      <c r="B1080" s="25" t="s">
        <v>32</v>
      </c>
      <c r="C1080" s="25" t="s">
        <v>2605</v>
      </c>
      <c r="D1080" s="26" t="s">
        <v>2852</v>
      </c>
      <c r="E1080" s="26" t="s">
        <v>2310</v>
      </c>
      <c r="F1080" s="26" t="s">
        <v>2874</v>
      </c>
    </row>
    <row r="1081" spans="1:6">
      <c r="A1081" s="24" t="s">
        <v>4029</v>
      </c>
      <c r="B1081" s="25" t="s">
        <v>32</v>
      </c>
      <c r="C1081" s="25" t="s">
        <v>2605</v>
      </c>
      <c r="D1081" s="26" t="s">
        <v>4030</v>
      </c>
      <c r="E1081" s="26" t="s">
        <v>2313</v>
      </c>
      <c r="F1081" s="26" t="s">
        <v>4031</v>
      </c>
    </row>
    <row r="1082" spans="1:6">
      <c r="A1082" s="24" t="s">
        <v>4032</v>
      </c>
      <c r="B1082" s="25" t="s">
        <v>32</v>
      </c>
      <c r="C1082" s="25" t="s">
        <v>2605</v>
      </c>
      <c r="D1082" s="26" t="s">
        <v>4033</v>
      </c>
      <c r="E1082" s="26" t="s">
        <v>2310</v>
      </c>
      <c r="F1082" s="26" t="s">
        <v>4034</v>
      </c>
    </row>
    <row r="1083" spans="1:6">
      <c r="A1083" s="24" t="s">
        <v>4035</v>
      </c>
      <c r="B1083" s="25" t="s">
        <v>32</v>
      </c>
      <c r="C1083" s="25" t="s">
        <v>2605</v>
      </c>
      <c r="D1083" s="26" t="s">
        <v>4036</v>
      </c>
      <c r="E1083" s="26" t="s">
        <v>2310</v>
      </c>
      <c r="F1083" s="26" t="s">
        <v>3279</v>
      </c>
    </row>
    <row r="1084" spans="1:6">
      <c r="A1084" s="24" t="s">
        <v>4037</v>
      </c>
      <c r="B1084" s="25" t="s">
        <v>32</v>
      </c>
      <c r="C1084" s="25" t="s">
        <v>2605</v>
      </c>
      <c r="D1084" s="26" t="s">
        <v>2854</v>
      </c>
      <c r="E1084" s="26" t="s">
        <v>2297</v>
      </c>
      <c r="F1084" s="26" t="s">
        <v>2975</v>
      </c>
    </row>
    <row r="1085" spans="1:6">
      <c r="A1085" s="24" t="s">
        <v>4038</v>
      </c>
      <c r="B1085" s="25" t="s">
        <v>32</v>
      </c>
      <c r="C1085" s="25" t="s">
        <v>2605</v>
      </c>
      <c r="D1085" s="26" t="s">
        <v>4039</v>
      </c>
      <c r="E1085" s="26" t="s">
        <v>2310</v>
      </c>
      <c r="F1085" s="26" t="s">
        <v>4040</v>
      </c>
    </row>
    <row r="1086" spans="1:6">
      <c r="A1086" s="24" t="s">
        <v>4041</v>
      </c>
      <c r="B1086" s="25" t="s">
        <v>32</v>
      </c>
      <c r="C1086" s="25" t="s">
        <v>2605</v>
      </c>
      <c r="D1086" s="26" t="s">
        <v>4042</v>
      </c>
      <c r="E1086" s="26" t="s">
        <v>2310</v>
      </c>
      <c r="F1086" s="26" t="s">
        <v>4043</v>
      </c>
    </row>
    <row r="1087" spans="1:6">
      <c r="A1087" s="24" t="s">
        <v>4044</v>
      </c>
      <c r="B1087" s="25" t="s">
        <v>32</v>
      </c>
      <c r="C1087" s="25" t="s">
        <v>2605</v>
      </c>
      <c r="D1087" s="26" t="s">
        <v>4045</v>
      </c>
      <c r="E1087" s="26" t="s">
        <v>2310</v>
      </c>
      <c r="F1087" s="26" t="s">
        <v>4046</v>
      </c>
    </row>
    <row r="1088" spans="1:6">
      <c r="A1088" s="24" t="s">
        <v>4044</v>
      </c>
      <c r="B1088" s="25" t="s">
        <v>32</v>
      </c>
      <c r="C1088" s="25" t="s">
        <v>2605</v>
      </c>
      <c r="D1088" s="26" t="s">
        <v>4047</v>
      </c>
      <c r="E1088" s="26" t="s">
        <v>2297</v>
      </c>
      <c r="F1088" s="26" t="s">
        <v>4048</v>
      </c>
    </row>
    <row r="1089" spans="1:6">
      <c r="A1089" s="24" t="s">
        <v>4044</v>
      </c>
      <c r="B1089" s="25" t="s">
        <v>32</v>
      </c>
      <c r="C1089" s="25" t="s">
        <v>2605</v>
      </c>
      <c r="D1089" s="26" t="s">
        <v>3654</v>
      </c>
      <c r="E1089" s="26" t="s">
        <v>2299</v>
      </c>
      <c r="F1089" s="26" t="s">
        <v>2897</v>
      </c>
    </row>
    <row r="1090" spans="1:6">
      <c r="A1090" s="24" t="s">
        <v>4044</v>
      </c>
      <c r="B1090" s="25" t="s">
        <v>32</v>
      </c>
      <c r="C1090" s="25" t="s">
        <v>2605</v>
      </c>
      <c r="D1090" s="26" t="s">
        <v>3582</v>
      </c>
      <c r="E1090" s="26" t="s">
        <v>2310</v>
      </c>
      <c r="F1090" s="26" t="s">
        <v>3583</v>
      </c>
    </row>
    <row r="1091" spans="1:6">
      <c r="A1091" s="24" t="s">
        <v>4049</v>
      </c>
      <c r="B1091" s="25" t="s">
        <v>32</v>
      </c>
      <c r="C1091" s="25" t="s">
        <v>2605</v>
      </c>
      <c r="D1091" s="26" t="s">
        <v>2922</v>
      </c>
      <c r="E1091" s="26" t="s">
        <v>2310</v>
      </c>
      <c r="F1091" s="26" t="s">
        <v>3123</v>
      </c>
    </row>
    <row r="1092" spans="1:6">
      <c r="A1092" s="24" t="s">
        <v>4050</v>
      </c>
      <c r="B1092" s="25" t="s">
        <v>32</v>
      </c>
      <c r="C1092" s="25" t="s">
        <v>2605</v>
      </c>
      <c r="D1092" s="26" t="s">
        <v>2909</v>
      </c>
      <c r="E1092" s="26" t="s">
        <v>2310</v>
      </c>
      <c r="F1092" s="26" t="s">
        <v>2853</v>
      </c>
    </row>
    <row r="1093" spans="1:6">
      <c r="A1093" s="24" t="s">
        <v>4051</v>
      </c>
      <c r="B1093" s="25" t="s">
        <v>32</v>
      </c>
      <c r="C1093" s="25" t="s">
        <v>2605</v>
      </c>
      <c r="D1093" s="26" t="s">
        <v>4052</v>
      </c>
      <c r="E1093" s="26" t="s">
        <v>2374</v>
      </c>
      <c r="F1093" s="26" t="s">
        <v>4053</v>
      </c>
    </row>
    <row r="1094" spans="1:6">
      <c r="A1094" s="24" t="s">
        <v>4054</v>
      </c>
      <c r="B1094" s="25" t="s">
        <v>32</v>
      </c>
      <c r="C1094" s="25" t="s">
        <v>2605</v>
      </c>
      <c r="D1094" s="26" t="s">
        <v>4055</v>
      </c>
      <c r="E1094" s="26" t="s">
        <v>2310</v>
      </c>
      <c r="F1094" s="26" t="s">
        <v>4056</v>
      </c>
    </row>
    <row r="1095" spans="1:6">
      <c r="A1095" s="24" t="s">
        <v>4057</v>
      </c>
      <c r="B1095" s="25" t="s">
        <v>32</v>
      </c>
      <c r="C1095" s="25" t="s">
        <v>2605</v>
      </c>
      <c r="D1095" s="26" t="s">
        <v>4058</v>
      </c>
      <c r="E1095" s="26" t="s">
        <v>2345</v>
      </c>
      <c r="F1095" s="26" t="s">
        <v>4059</v>
      </c>
    </row>
    <row r="1096" spans="1:6">
      <c r="A1096" s="24" t="s">
        <v>4060</v>
      </c>
      <c r="B1096" s="25" t="s">
        <v>32</v>
      </c>
      <c r="C1096" s="25" t="s">
        <v>2605</v>
      </c>
      <c r="D1096" s="26" t="s">
        <v>2816</v>
      </c>
      <c r="E1096" s="26" t="s">
        <v>2345</v>
      </c>
      <c r="F1096" s="26" t="s">
        <v>2897</v>
      </c>
    </row>
    <row r="1097" spans="1:6">
      <c r="A1097" s="24" t="s">
        <v>4061</v>
      </c>
      <c r="B1097" s="25" t="s">
        <v>32</v>
      </c>
      <c r="C1097" s="25" t="s">
        <v>2605</v>
      </c>
      <c r="D1097" s="26" t="s">
        <v>2816</v>
      </c>
      <c r="E1097" s="26" t="s">
        <v>2310</v>
      </c>
      <c r="F1097" s="26" t="s">
        <v>2817</v>
      </c>
    </row>
    <row r="1098" spans="1:6">
      <c r="A1098" s="24" t="s">
        <v>4062</v>
      </c>
      <c r="B1098" s="25" t="s">
        <v>32</v>
      </c>
      <c r="C1098" s="25" t="s">
        <v>2605</v>
      </c>
      <c r="D1098" s="26" t="s">
        <v>4063</v>
      </c>
      <c r="E1098" s="26" t="s">
        <v>2310</v>
      </c>
      <c r="F1098" s="26" t="s">
        <v>4064</v>
      </c>
    </row>
    <row r="1099" spans="1:6">
      <c r="A1099" s="24" t="s">
        <v>4065</v>
      </c>
      <c r="B1099" s="25" t="s">
        <v>32</v>
      </c>
      <c r="C1099" s="25" t="s">
        <v>2605</v>
      </c>
      <c r="D1099" s="26" t="s">
        <v>3487</v>
      </c>
      <c r="E1099" s="26" t="s">
        <v>2366</v>
      </c>
      <c r="F1099" s="26" t="s">
        <v>4066</v>
      </c>
    </row>
    <row r="1100" spans="1:6">
      <c r="A1100" s="24" t="s">
        <v>4065</v>
      </c>
      <c r="B1100" s="25" t="s">
        <v>32</v>
      </c>
      <c r="C1100" s="25" t="s">
        <v>2605</v>
      </c>
      <c r="D1100" s="26" t="s">
        <v>4067</v>
      </c>
      <c r="E1100" s="26" t="s">
        <v>2345</v>
      </c>
      <c r="F1100" s="26" t="s">
        <v>4068</v>
      </c>
    </row>
    <row r="1101" spans="1:6">
      <c r="A1101" s="24" t="s">
        <v>4069</v>
      </c>
      <c r="B1101" s="25" t="s">
        <v>32</v>
      </c>
      <c r="C1101" s="25" t="s">
        <v>2605</v>
      </c>
      <c r="D1101" s="26" t="s">
        <v>2809</v>
      </c>
      <c r="E1101" s="26" t="s">
        <v>2310</v>
      </c>
      <c r="F1101" s="26" t="s">
        <v>2925</v>
      </c>
    </row>
    <row r="1102" spans="1:6">
      <c r="A1102" s="24" t="s">
        <v>4070</v>
      </c>
      <c r="B1102" s="25" t="s">
        <v>32</v>
      </c>
      <c r="C1102" s="25" t="s">
        <v>2605</v>
      </c>
      <c r="D1102" s="26" t="s">
        <v>4071</v>
      </c>
      <c r="E1102" s="26" t="s">
        <v>2297</v>
      </c>
      <c r="F1102" s="26" t="s">
        <v>4072</v>
      </c>
    </row>
    <row r="1103" spans="1:6">
      <c r="A1103" s="24" t="s">
        <v>4073</v>
      </c>
      <c r="B1103" s="25" t="s">
        <v>32</v>
      </c>
      <c r="C1103" s="25" t="s">
        <v>2605</v>
      </c>
      <c r="D1103" s="26" t="s">
        <v>4074</v>
      </c>
      <c r="E1103" s="26" t="s">
        <v>2327</v>
      </c>
      <c r="F1103" s="26" t="s">
        <v>4075</v>
      </c>
    </row>
    <row r="1104" spans="1:6">
      <c r="A1104" s="24" t="s">
        <v>4076</v>
      </c>
      <c r="B1104" s="25" t="s">
        <v>32</v>
      </c>
      <c r="C1104" s="25" t="s">
        <v>2605</v>
      </c>
      <c r="D1104" s="26" t="s">
        <v>3480</v>
      </c>
      <c r="E1104" s="26" t="s">
        <v>2419</v>
      </c>
      <c r="F1104" s="26" t="s">
        <v>4077</v>
      </c>
    </row>
    <row r="1105" spans="1:6">
      <c r="A1105" s="24" t="s">
        <v>4078</v>
      </c>
      <c r="B1105" s="25" t="s">
        <v>32</v>
      </c>
      <c r="C1105" s="25" t="s">
        <v>2605</v>
      </c>
      <c r="D1105" s="26" t="s">
        <v>4079</v>
      </c>
      <c r="E1105" s="26" t="s">
        <v>2445</v>
      </c>
      <c r="F1105" s="26" t="s">
        <v>4080</v>
      </c>
    </row>
    <row r="1106" spans="1:6">
      <c r="A1106" s="24" t="s">
        <v>4081</v>
      </c>
      <c r="B1106" s="25" t="s">
        <v>32</v>
      </c>
      <c r="C1106" s="25" t="s">
        <v>2605</v>
      </c>
      <c r="D1106" s="26" t="s">
        <v>3530</v>
      </c>
      <c r="E1106" s="26" t="s">
        <v>2297</v>
      </c>
      <c r="F1106" s="26" t="s">
        <v>4082</v>
      </c>
    </row>
    <row r="1107" spans="1:6">
      <c r="A1107" s="24" t="s">
        <v>4083</v>
      </c>
      <c r="B1107" s="25" t="s">
        <v>32</v>
      </c>
      <c r="C1107" s="25" t="s">
        <v>2605</v>
      </c>
      <c r="D1107" s="26" t="s">
        <v>4084</v>
      </c>
      <c r="E1107" s="26" t="s">
        <v>2345</v>
      </c>
      <c r="F1107" s="26" t="s">
        <v>4085</v>
      </c>
    </row>
    <row r="1108" spans="1:6">
      <c r="A1108" s="24" t="s">
        <v>4086</v>
      </c>
      <c r="B1108" s="25" t="s">
        <v>32</v>
      </c>
      <c r="C1108" s="25" t="s">
        <v>2605</v>
      </c>
      <c r="D1108" s="26" t="s">
        <v>2809</v>
      </c>
      <c r="E1108" s="26" t="s">
        <v>2297</v>
      </c>
      <c r="F1108" s="26" t="s">
        <v>2810</v>
      </c>
    </row>
    <row r="1109" spans="1:6">
      <c r="A1109" s="24" t="s">
        <v>3022</v>
      </c>
      <c r="B1109" s="25" t="s">
        <v>32</v>
      </c>
      <c r="C1109" s="25" t="s">
        <v>2605</v>
      </c>
      <c r="D1109" s="26" t="s">
        <v>2974</v>
      </c>
      <c r="E1109" s="26" t="s">
        <v>2327</v>
      </c>
      <c r="F1109" s="26" t="s">
        <v>2810</v>
      </c>
    </row>
    <row r="1110" spans="1:6">
      <c r="A1110" s="24" t="s">
        <v>2913</v>
      </c>
      <c r="B1110" s="25" t="s">
        <v>32</v>
      </c>
      <c r="C1110" s="25" t="s">
        <v>2605</v>
      </c>
      <c r="D1110" s="26" t="s">
        <v>2914</v>
      </c>
      <c r="E1110" s="26" t="s">
        <v>2297</v>
      </c>
      <c r="F1110" s="26" t="s">
        <v>2915</v>
      </c>
    </row>
    <row r="1111" spans="1:6">
      <c r="A1111" s="24" t="s">
        <v>2916</v>
      </c>
      <c r="B1111" s="25" t="s">
        <v>32</v>
      </c>
      <c r="C1111" s="25" t="s">
        <v>2605</v>
      </c>
      <c r="D1111" s="26" t="s">
        <v>2917</v>
      </c>
      <c r="E1111" s="26" t="s">
        <v>2310</v>
      </c>
      <c r="F1111" s="26" t="s">
        <v>2918</v>
      </c>
    </row>
    <row r="1112" spans="1:6">
      <c r="A1112" s="24" t="s">
        <v>2833</v>
      </c>
      <c r="B1112" s="25" t="s">
        <v>32</v>
      </c>
      <c r="C1112" s="25" t="s">
        <v>2605</v>
      </c>
      <c r="D1112" s="26" t="s">
        <v>2834</v>
      </c>
      <c r="E1112" s="26" t="s">
        <v>2340</v>
      </c>
      <c r="F1112" s="26" t="s">
        <v>2819</v>
      </c>
    </row>
    <row r="1113" spans="1:6">
      <c r="A1113" s="24" t="s">
        <v>3023</v>
      </c>
      <c r="B1113" s="25" t="s">
        <v>32</v>
      </c>
      <c r="C1113" s="25" t="s">
        <v>2605</v>
      </c>
      <c r="D1113" s="26" t="s">
        <v>3024</v>
      </c>
      <c r="E1113" s="26" t="s">
        <v>2297</v>
      </c>
      <c r="F1113" s="26" t="s">
        <v>3007</v>
      </c>
    </row>
    <row r="1114" spans="1:6">
      <c r="A1114" s="24" t="s">
        <v>3026</v>
      </c>
      <c r="B1114" s="25" t="s">
        <v>32</v>
      </c>
      <c r="C1114" s="25" t="s">
        <v>2605</v>
      </c>
      <c r="D1114" s="26" t="s">
        <v>2761</v>
      </c>
      <c r="E1114" s="26" t="s">
        <v>2297</v>
      </c>
      <c r="F1114" s="26" t="s">
        <v>3336</v>
      </c>
    </row>
    <row r="1115" spans="1:6">
      <c r="A1115" s="24" t="s">
        <v>3027</v>
      </c>
      <c r="B1115" s="25" t="s">
        <v>32</v>
      </c>
      <c r="C1115" s="25" t="s">
        <v>2605</v>
      </c>
      <c r="D1115" s="26" t="s">
        <v>2856</v>
      </c>
      <c r="E1115" s="26" t="s">
        <v>2297</v>
      </c>
      <c r="F1115" s="26" t="s">
        <v>4087</v>
      </c>
    </row>
    <row r="1116" spans="1:6">
      <c r="A1116" s="24" t="s">
        <v>3028</v>
      </c>
      <c r="B1116" s="25" t="s">
        <v>32</v>
      </c>
      <c r="C1116" s="25" t="s">
        <v>2605</v>
      </c>
      <c r="D1116" s="26" t="s">
        <v>2974</v>
      </c>
      <c r="E1116" s="26" t="s">
        <v>2297</v>
      </c>
      <c r="F1116" s="26" t="s">
        <v>2989</v>
      </c>
    </row>
    <row r="1117" spans="1:6">
      <c r="A1117" s="24" t="s">
        <v>3029</v>
      </c>
      <c r="B1117" s="25" t="s">
        <v>32</v>
      </c>
      <c r="C1117" s="25" t="s">
        <v>2605</v>
      </c>
      <c r="D1117" s="26" t="s">
        <v>2983</v>
      </c>
      <c r="E1117" s="26" t="s">
        <v>2297</v>
      </c>
      <c r="F1117" s="26" t="s">
        <v>2874</v>
      </c>
    </row>
    <row r="1118" spans="1:6">
      <c r="A1118" s="24" t="s">
        <v>3030</v>
      </c>
      <c r="B1118" s="25" t="s">
        <v>32</v>
      </c>
      <c r="C1118" s="25" t="s">
        <v>2605</v>
      </c>
      <c r="D1118" s="26" t="s">
        <v>2983</v>
      </c>
      <c r="E1118" s="26" t="s">
        <v>2297</v>
      </c>
      <c r="F1118" s="26" t="s">
        <v>2874</v>
      </c>
    </row>
    <row r="1119" spans="1:6">
      <c r="A1119" s="24" t="s">
        <v>3031</v>
      </c>
      <c r="B1119" s="25" t="s">
        <v>32</v>
      </c>
      <c r="C1119" s="25" t="s">
        <v>2605</v>
      </c>
      <c r="D1119" s="26" t="s">
        <v>2974</v>
      </c>
      <c r="E1119" s="26" t="s">
        <v>2327</v>
      </c>
      <c r="F1119" s="26" t="s">
        <v>2810</v>
      </c>
    </row>
    <row r="1120" spans="1:6">
      <c r="A1120" s="24" t="s">
        <v>3035</v>
      </c>
      <c r="B1120" s="25" t="s">
        <v>32</v>
      </c>
      <c r="C1120" s="25" t="s">
        <v>2605</v>
      </c>
      <c r="D1120" s="26" t="s">
        <v>2974</v>
      </c>
      <c r="E1120" s="26" t="s">
        <v>2327</v>
      </c>
      <c r="F1120" s="26" t="s">
        <v>2810</v>
      </c>
    </row>
    <row r="1121" spans="1:6">
      <c r="A1121" s="183" t="s">
        <v>4088</v>
      </c>
      <c r="B1121" s="183"/>
      <c r="C1121" s="183"/>
      <c r="D1121" s="183"/>
      <c r="E1121" s="21" t="s">
        <v>2310</v>
      </c>
      <c r="F1121" s="21" t="s">
        <v>4089</v>
      </c>
    </row>
    <row r="1122" spans="1:6">
      <c r="A1122" s="183" t="s">
        <v>2470</v>
      </c>
      <c r="B1122" s="183"/>
      <c r="C1122" s="183"/>
      <c r="D1122" s="183"/>
      <c r="E1122" s="21" t="s">
        <v>2310</v>
      </c>
      <c r="F1122" s="21" t="s">
        <v>4089</v>
      </c>
    </row>
    <row r="1123" spans="1:6">
      <c r="A1123" s="24" t="s">
        <v>4035</v>
      </c>
      <c r="B1123" s="25" t="s">
        <v>32</v>
      </c>
      <c r="C1123" s="25" t="s">
        <v>2605</v>
      </c>
      <c r="D1123" s="26" t="s">
        <v>4090</v>
      </c>
      <c r="E1123" s="26" t="s">
        <v>2310</v>
      </c>
      <c r="F1123" s="26" t="s">
        <v>4089</v>
      </c>
    </row>
    <row r="1124" spans="1:6">
      <c r="A1124" s="183" t="s">
        <v>2469</v>
      </c>
      <c r="B1124" s="183"/>
      <c r="C1124" s="183"/>
      <c r="D1124" s="183"/>
      <c r="E1124" s="21" t="s">
        <v>4091</v>
      </c>
      <c r="F1124" s="21" t="s">
        <v>4092</v>
      </c>
    </row>
    <row r="1125" spans="1:6">
      <c r="A1125" s="183" t="s">
        <v>2470</v>
      </c>
      <c r="B1125" s="183"/>
      <c r="C1125" s="183"/>
      <c r="D1125" s="183"/>
      <c r="E1125" s="21" t="s">
        <v>4091</v>
      </c>
      <c r="F1125" s="21" t="s">
        <v>4092</v>
      </c>
    </row>
    <row r="1126" spans="1:6">
      <c r="A1126" s="24" t="s">
        <v>4093</v>
      </c>
      <c r="B1126" s="25" t="s">
        <v>32</v>
      </c>
      <c r="C1126" s="25" t="s">
        <v>2605</v>
      </c>
      <c r="D1126" s="26" t="s">
        <v>3924</v>
      </c>
      <c r="E1126" s="26" t="s">
        <v>2310</v>
      </c>
      <c r="F1126" s="26" t="s">
        <v>3925</v>
      </c>
    </row>
    <row r="1127" spans="1:6">
      <c r="A1127" s="24" t="s">
        <v>2849</v>
      </c>
      <c r="B1127" s="25" t="s">
        <v>32</v>
      </c>
      <c r="C1127" s="25" t="s">
        <v>2605</v>
      </c>
      <c r="D1127" s="26" t="s">
        <v>2850</v>
      </c>
      <c r="E1127" s="26" t="s">
        <v>2313</v>
      </c>
      <c r="F1127" s="26" t="s">
        <v>4094</v>
      </c>
    </row>
    <row r="1128" spans="1:6">
      <c r="A1128" s="24" t="s">
        <v>2604</v>
      </c>
      <c r="B1128" s="25" t="s">
        <v>32</v>
      </c>
      <c r="C1128" s="25" t="s">
        <v>2605</v>
      </c>
      <c r="D1128" s="26" t="s">
        <v>4095</v>
      </c>
      <c r="E1128" s="26" t="s">
        <v>2299</v>
      </c>
      <c r="F1128" s="26" t="s">
        <v>4096</v>
      </c>
    </row>
    <row r="1129" spans="1:6">
      <c r="A1129" s="24" t="s">
        <v>2784</v>
      </c>
      <c r="B1129" s="25" t="s">
        <v>32</v>
      </c>
      <c r="C1129" s="25" t="s">
        <v>2605</v>
      </c>
      <c r="D1129" s="26" t="s">
        <v>2785</v>
      </c>
      <c r="E1129" s="26" t="s">
        <v>2310</v>
      </c>
      <c r="F1129" s="26" t="s">
        <v>2786</v>
      </c>
    </row>
    <row r="1130" spans="1:6">
      <c r="A1130" s="24" t="s">
        <v>2858</v>
      </c>
      <c r="B1130" s="25" t="s">
        <v>32</v>
      </c>
      <c r="C1130" s="25" t="s">
        <v>2605</v>
      </c>
      <c r="D1130" s="26" t="s">
        <v>2743</v>
      </c>
      <c r="E1130" s="26" t="s">
        <v>2345</v>
      </c>
      <c r="F1130" s="26" t="s">
        <v>2861</v>
      </c>
    </row>
    <row r="1131" spans="1:6">
      <c r="A1131" s="24" t="s">
        <v>2870</v>
      </c>
      <c r="B1131" s="25" t="s">
        <v>32</v>
      </c>
      <c r="C1131" s="25" t="s">
        <v>2605</v>
      </c>
      <c r="D1131" s="26" t="s">
        <v>4097</v>
      </c>
      <c r="E1131" s="26" t="s">
        <v>2345</v>
      </c>
      <c r="F1131" s="26" t="s">
        <v>4098</v>
      </c>
    </row>
    <row r="1132" spans="1:6">
      <c r="A1132" s="24" t="s">
        <v>2895</v>
      </c>
      <c r="B1132" s="25" t="s">
        <v>32</v>
      </c>
      <c r="C1132" s="25" t="s">
        <v>2605</v>
      </c>
      <c r="D1132" s="26" t="s">
        <v>2896</v>
      </c>
      <c r="E1132" s="26" t="s">
        <v>2313</v>
      </c>
      <c r="F1132" s="26" t="s">
        <v>2897</v>
      </c>
    </row>
    <row r="1133" spans="1:6">
      <c r="A1133" s="24" t="s">
        <v>3746</v>
      </c>
      <c r="B1133" s="25" t="s">
        <v>32</v>
      </c>
      <c r="C1133" s="25" t="s">
        <v>2605</v>
      </c>
      <c r="D1133" s="26" t="s">
        <v>3045</v>
      </c>
      <c r="E1133" s="26" t="s">
        <v>2303</v>
      </c>
      <c r="F1133" s="26" t="s">
        <v>2874</v>
      </c>
    </row>
    <row r="1134" spans="1:6">
      <c r="A1134" s="24" t="s">
        <v>4099</v>
      </c>
      <c r="B1134" s="25" t="s">
        <v>32</v>
      </c>
      <c r="C1134" s="25" t="s">
        <v>2605</v>
      </c>
      <c r="D1134" s="26" t="s">
        <v>3627</v>
      </c>
      <c r="E1134" s="26" t="s">
        <v>2310</v>
      </c>
      <c r="F1134" s="26" t="s">
        <v>4100</v>
      </c>
    </row>
    <row r="1135" spans="1:6">
      <c r="A1135" s="24" t="s">
        <v>4101</v>
      </c>
      <c r="B1135" s="25" t="s">
        <v>32</v>
      </c>
      <c r="C1135" s="25" t="s">
        <v>2605</v>
      </c>
      <c r="D1135" s="26" t="s">
        <v>3391</v>
      </c>
      <c r="E1135" s="26" t="s">
        <v>2310</v>
      </c>
      <c r="F1135" s="26" t="s">
        <v>2918</v>
      </c>
    </row>
    <row r="1136" spans="1:6">
      <c r="A1136" s="24" t="s">
        <v>4102</v>
      </c>
      <c r="B1136" s="25" t="s">
        <v>32</v>
      </c>
      <c r="C1136" s="25" t="s">
        <v>2605</v>
      </c>
      <c r="D1136" s="26" t="s">
        <v>4103</v>
      </c>
      <c r="E1136" s="26" t="s">
        <v>2310</v>
      </c>
      <c r="F1136" s="26" t="s">
        <v>4104</v>
      </c>
    </row>
    <row r="1137" spans="1:6">
      <c r="A1137" s="24" t="s">
        <v>4105</v>
      </c>
      <c r="B1137" s="25" t="s">
        <v>32</v>
      </c>
      <c r="C1137" s="25" t="s">
        <v>2605</v>
      </c>
      <c r="D1137" s="26" t="s">
        <v>4106</v>
      </c>
      <c r="E1137" s="26" t="s">
        <v>2310</v>
      </c>
      <c r="F1137" s="26" t="s">
        <v>4107</v>
      </c>
    </row>
    <row r="1138" spans="1:6">
      <c r="A1138" s="24" t="s">
        <v>4105</v>
      </c>
      <c r="B1138" s="25" t="s">
        <v>32</v>
      </c>
      <c r="C1138" s="25" t="s">
        <v>2605</v>
      </c>
      <c r="D1138" s="26" t="s">
        <v>4108</v>
      </c>
      <c r="E1138" s="26" t="s">
        <v>2310</v>
      </c>
      <c r="F1138" s="26" t="s">
        <v>4109</v>
      </c>
    </row>
    <row r="1139" spans="1:6">
      <c r="A1139" s="24" t="s">
        <v>4110</v>
      </c>
      <c r="B1139" s="25" t="s">
        <v>32</v>
      </c>
      <c r="C1139" s="25" t="s">
        <v>2605</v>
      </c>
      <c r="D1139" s="26" t="s">
        <v>4111</v>
      </c>
      <c r="E1139" s="26" t="s">
        <v>2310</v>
      </c>
      <c r="F1139" s="26" t="s">
        <v>4112</v>
      </c>
    </row>
    <row r="1140" spans="1:6">
      <c r="A1140" s="24" t="s">
        <v>2908</v>
      </c>
      <c r="B1140" s="25" t="s">
        <v>32</v>
      </c>
      <c r="C1140" s="25" t="s">
        <v>2605</v>
      </c>
      <c r="D1140" s="26" t="s">
        <v>2909</v>
      </c>
      <c r="E1140" s="26" t="s">
        <v>2299</v>
      </c>
      <c r="F1140" s="26" t="s">
        <v>3246</v>
      </c>
    </row>
    <row r="1141" spans="1:6">
      <c r="A1141" s="24" t="s">
        <v>2911</v>
      </c>
      <c r="B1141" s="25" t="s">
        <v>32</v>
      </c>
      <c r="C1141" s="25" t="s">
        <v>2605</v>
      </c>
      <c r="D1141" s="26" t="s">
        <v>2743</v>
      </c>
      <c r="E1141" s="26" t="s">
        <v>2313</v>
      </c>
      <c r="F1141" s="26" t="s">
        <v>2773</v>
      </c>
    </row>
    <row r="1142" spans="1:6">
      <c r="A1142" s="24" t="s">
        <v>2913</v>
      </c>
      <c r="B1142" s="25" t="s">
        <v>32</v>
      </c>
      <c r="C1142" s="25" t="s">
        <v>2605</v>
      </c>
      <c r="D1142" s="26" t="s">
        <v>2914</v>
      </c>
      <c r="E1142" s="26" t="s">
        <v>2297</v>
      </c>
      <c r="F1142" s="26" t="s">
        <v>2915</v>
      </c>
    </row>
    <row r="1143" spans="1:6">
      <c r="A1143" s="24" t="s">
        <v>2833</v>
      </c>
      <c r="B1143" s="25" t="s">
        <v>32</v>
      </c>
      <c r="C1143" s="25" t="s">
        <v>2605</v>
      </c>
      <c r="D1143" s="26" t="s">
        <v>2834</v>
      </c>
      <c r="E1143" s="26" t="s">
        <v>2308</v>
      </c>
      <c r="F1143" s="26" t="s">
        <v>2819</v>
      </c>
    </row>
    <row r="1144" spans="1:6">
      <c r="A1144" s="24" t="s">
        <v>2833</v>
      </c>
      <c r="B1144" s="25" t="s">
        <v>32</v>
      </c>
      <c r="C1144" s="25" t="s">
        <v>2605</v>
      </c>
      <c r="D1144" s="26" t="s">
        <v>2787</v>
      </c>
      <c r="E1144" s="26" t="s">
        <v>2296</v>
      </c>
      <c r="F1144" s="26" t="s">
        <v>2855</v>
      </c>
    </row>
    <row r="1145" spans="1:6">
      <c r="A1145" s="183" t="s">
        <v>4113</v>
      </c>
      <c r="B1145" s="183"/>
      <c r="C1145" s="183"/>
      <c r="D1145" s="183"/>
      <c r="E1145" s="21" t="s">
        <v>2351</v>
      </c>
      <c r="F1145" s="21" t="s">
        <v>4114</v>
      </c>
    </row>
    <row r="1146" spans="1:6">
      <c r="A1146" s="183" t="s">
        <v>4115</v>
      </c>
      <c r="B1146" s="183"/>
      <c r="C1146" s="183"/>
      <c r="D1146" s="183"/>
      <c r="E1146" s="21" t="s">
        <v>2351</v>
      </c>
      <c r="F1146" s="21" t="s">
        <v>4114</v>
      </c>
    </row>
    <row r="1147" spans="1:6">
      <c r="A1147" s="24" t="s">
        <v>2900</v>
      </c>
      <c r="B1147" s="25" t="s">
        <v>32</v>
      </c>
      <c r="C1147" s="25" t="s">
        <v>2605</v>
      </c>
      <c r="D1147" s="26" t="s">
        <v>4116</v>
      </c>
      <c r="E1147" s="26" t="s">
        <v>2310</v>
      </c>
      <c r="F1147" s="26" t="s">
        <v>4117</v>
      </c>
    </row>
    <row r="1148" spans="1:6">
      <c r="A1148" s="24" t="s">
        <v>3211</v>
      </c>
      <c r="B1148" s="25" t="s">
        <v>32</v>
      </c>
      <c r="C1148" s="25" t="s">
        <v>2605</v>
      </c>
      <c r="D1148" s="26" t="s">
        <v>4118</v>
      </c>
      <c r="E1148" s="26" t="s">
        <v>2310</v>
      </c>
      <c r="F1148" s="26" t="s">
        <v>4119</v>
      </c>
    </row>
    <row r="1149" spans="1:6">
      <c r="A1149" s="24" t="s">
        <v>2794</v>
      </c>
      <c r="B1149" s="25" t="s">
        <v>32</v>
      </c>
      <c r="C1149" s="25" t="s">
        <v>2605</v>
      </c>
      <c r="D1149" s="26" t="s">
        <v>3385</v>
      </c>
      <c r="E1149" s="26" t="s">
        <v>2310</v>
      </c>
      <c r="F1149" s="26" t="s">
        <v>3386</v>
      </c>
    </row>
    <row r="1150" spans="1:6">
      <c r="A1150" s="24" t="s">
        <v>2794</v>
      </c>
      <c r="B1150" s="25" t="s">
        <v>32</v>
      </c>
      <c r="C1150" s="25" t="s">
        <v>2605</v>
      </c>
      <c r="D1150" s="26" t="s">
        <v>4120</v>
      </c>
      <c r="E1150" s="26" t="s">
        <v>2299</v>
      </c>
      <c r="F1150" s="26" t="s">
        <v>4121</v>
      </c>
    </row>
    <row r="1151" spans="1:6">
      <c r="A1151" s="24" t="s">
        <v>2794</v>
      </c>
      <c r="B1151" s="25" t="s">
        <v>32</v>
      </c>
      <c r="C1151" s="25" t="s">
        <v>2605</v>
      </c>
      <c r="D1151" s="26" t="s">
        <v>4122</v>
      </c>
      <c r="E1151" s="26" t="s">
        <v>2345</v>
      </c>
      <c r="F1151" s="26" t="s">
        <v>4123</v>
      </c>
    </row>
    <row r="1152" spans="1:6">
      <c r="A1152" s="24" t="s">
        <v>3862</v>
      </c>
      <c r="B1152" s="25" t="s">
        <v>32</v>
      </c>
      <c r="C1152" s="25" t="s">
        <v>2605</v>
      </c>
      <c r="D1152" s="26" t="s">
        <v>4124</v>
      </c>
      <c r="E1152" s="26" t="s">
        <v>2313</v>
      </c>
      <c r="F1152" s="26" t="s">
        <v>4125</v>
      </c>
    </row>
    <row r="1153" spans="1:6">
      <c r="A1153" s="24" t="s">
        <v>3862</v>
      </c>
      <c r="B1153" s="25" t="s">
        <v>32</v>
      </c>
      <c r="C1153" s="25" t="s">
        <v>2605</v>
      </c>
      <c r="D1153" s="26" t="s">
        <v>2893</v>
      </c>
      <c r="E1153" s="26" t="s">
        <v>2297</v>
      </c>
      <c r="F1153" s="26" t="s">
        <v>4126</v>
      </c>
    </row>
    <row r="1154" spans="1:6">
      <c r="A1154" s="24" t="s">
        <v>3996</v>
      </c>
      <c r="B1154" s="25" t="s">
        <v>32</v>
      </c>
      <c r="C1154" s="25" t="s">
        <v>2605</v>
      </c>
      <c r="D1154" s="26" t="s">
        <v>4127</v>
      </c>
      <c r="E1154" s="26" t="s">
        <v>2340</v>
      </c>
      <c r="F1154" s="26" t="s">
        <v>4128</v>
      </c>
    </row>
    <row r="1155" spans="1:6">
      <c r="A1155" s="24" t="s">
        <v>3996</v>
      </c>
      <c r="B1155" s="25" t="s">
        <v>32</v>
      </c>
      <c r="C1155" s="25" t="s">
        <v>2605</v>
      </c>
      <c r="D1155" s="26" t="s">
        <v>3227</v>
      </c>
      <c r="E1155" s="26" t="s">
        <v>2310</v>
      </c>
      <c r="F1155" s="26" t="s">
        <v>3228</v>
      </c>
    </row>
    <row r="1156" spans="1:6">
      <c r="A1156" s="24" t="s">
        <v>3930</v>
      </c>
      <c r="B1156" s="25" t="s">
        <v>32</v>
      </c>
      <c r="C1156" s="25" t="s">
        <v>2605</v>
      </c>
      <c r="D1156" s="26" t="s">
        <v>4129</v>
      </c>
      <c r="E1156" s="26" t="s">
        <v>2310</v>
      </c>
      <c r="F1156" s="26" t="s">
        <v>4130</v>
      </c>
    </row>
    <row r="1157" spans="1:6">
      <c r="A1157" s="24" t="s">
        <v>3953</v>
      </c>
      <c r="B1157" s="25" t="s">
        <v>32</v>
      </c>
      <c r="C1157" s="25" t="s">
        <v>2605</v>
      </c>
      <c r="D1157" s="26" t="s">
        <v>4131</v>
      </c>
      <c r="E1157" s="26" t="s">
        <v>2310</v>
      </c>
      <c r="F1157" s="26" t="s">
        <v>4132</v>
      </c>
    </row>
    <row r="1158" spans="1:6">
      <c r="A1158" s="24" t="s">
        <v>3953</v>
      </c>
      <c r="B1158" s="25" t="s">
        <v>32</v>
      </c>
      <c r="C1158" s="25" t="s">
        <v>2605</v>
      </c>
      <c r="D1158" s="26" t="s">
        <v>2893</v>
      </c>
      <c r="E1158" s="26" t="s">
        <v>2310</v>
      </c>
      <c r="F1158" s="26" t="s">
        <v>2894</v>
      </c>
    </row>
    <row r="1159" spans="1:6">
      <c r="A1159" s="24" t="s">
        <v>4133</v>
      </c>
      <c r="B1159" s="25" t="s">
        <v>32</v>
      </c>
      <c r="C1159" s="25" t="s">
        <v>2605</v>
      </c>
      <c r="D1159" s="26" t="s">
        <v>2926</v>
      </c>
      <c r="E1159" s="26" t="s">
        <v>2310</v>
      </c>
      <c r="F1159" s="26" t="s">
        <v>4134</v>
      </c>
    </row>
    <row r="1160" spans="1:6">
      <c r="A1160" s="24" t="s">
        <v>4135</v>
      </c>
      <c r="B1160" s="25" t="s">
        <v>32</v>
      </c>
      <c r="C1160" s="25" t="s">
        <v>2605</v>
      </c>
      <c r="D1160" s="26" t="s">
        <v>3493</v>
      </c>
      <c r="E1160" s="26" t="s">
        <v>2310</v>
      </c>
      <c r="F1160" s="26" t="s">
        <v>4005</v>
      </c>
    </row>
    <row r="1161" spans="1:6">
      <c r="A1161" s="24" t="s">
        <v>4135</v>
      </c>
      <c r="B1161" s="25" t="s">
        <v>32</v>
      </c>
      <c r="C1161" s="25" t="s">
        <v>2605</v>
      </c>
      <c r="D1161" s="26" t="s">
        <v>4136</v>
      </c>
      <c r="E1161" s="26" t="s">
        <v>2310</v>
      </c>
      <c r="F1161" s="26" t="s">
        <v>4137</v>
      </c>
    </row>
    <row r="1162" spans="1:6">
      <c r="A1162" s="24" t="s">
        <v>4138</v>
      </c>
      <c r="B1162" s="25" t="s">
        <v>32</v>
      </c>
      <c r="C1162" s="25" t="s">
        <v>2605</v>
      </c>
      <c r="D1162" s="26" t="s">
        <v>4139</v>
      </c>
      <c r="E1162" s="26" t="s">
        <v>2313</v>
      </c>
      <c r="F1162" s="26" t="s">
        <v>4140</v>
      </c>
    </row>
    <row r="1163" spans="1:6">
      <c r="A1163" s="183" t="s">
        <v>2471</v>
      </c>
      <c r="B1163" s="183"/>
      <c r="C1163" s="183"/>
      <c r="D1163" s="183"/>
      <c r="E1163" s="21" t="s">
        <v>4141</v>
      </c>
      <c r="F1163" s="21" t="s">
        <v>4142</v>
      </c>
    </row>
    <row r="1164" spans="1:6">
      <c r="A1164" s="183" t="s">
        <v>2473</v>
      </c>
      <c r="B1164" s="183"/>
      <c r="C1164" s="183"/>
      <c r="D1164" s="183"/>
      <c r="E1164" s="21" t="s">
        <v>4141</v>
      </c>
      <c r="F1164" s="21" t="s">
        <v>4142</v>
      </c>
    </row>
    <row r="1165" spans="1:6">
      <c r="A1165" s="24" t="s">
        <v>2849</v>
      </c>
      <c r="B1165" s="25" t="s">
        <v>32</v>
      </c>
      <c r="C1165" s="25" t="s">
        <v>2605</v>
      </c>
      <c r="D1165" s="26" t="s">
        <v>2850</v>
      </c>
      <c r="E1165" s="26" t="s">
        <v>2344</v>
      </c>
      <c r="F1165" s="26" t="s">
        <v>4143</v>
      </c>
    </row>
    <row r="1166" spans="1:6">
      <c r="A1166" s="24" t="s">
        <v>2621</v>
      </c>
      <c r="B1166" s="25" t="s">
        <v>32</v>
      </c>
      <c r="C1166" s="25" t="s">
        <v>2605</v>
      </c>
      <c r="D1166" s="26" t="s">
        <v>2809</v>
      </c>
      <c r="E1166" s="26" t="s">
        <v>2340</v>
      </c>
      <c r="F1166" s="26" t="s">
        <v>3336</v>
      </c>
    </row>
    <row r="1167" spans="1:6">
      <c r="A1167" s="24" t="s">
        <v>2870</v>
      </c>
      <c r="B1167" s="25" t="s">
        <v>32</v>
      </c>
      <c r="C1167" s="25" t="s">
        <v>2605</v>
      </c>
      <c r="D1167" s="26" t="s">
        <v>3434</v>
      </c>
      <c r="E1167" s="26" t="s">
        <v>2310</v>
      </c>
      <c r="F1167" s="26" t="s">
        <v>3716</v>
      </c>
    </row>
    <row r="1168" spans="1:6">
      <c r="A1168" s="24" t="s">
        <v>2939</v>
      </c>
      <c r="B1168" s="25" t="s">
        <v>32</v>
      </c>
      <c r="C1168" s="25" t="s">
        <v>2605</v>
      </c>
      <c r="D1168" s="26" t="s">
        <v>3664</v>
      </c>
      <c r="E1168" s="26" t="s">
        <v>2297</v>
      </c>
      <c r="F1168" s="26" t="s">
        <v>2910</v>
      </c>
    </row>
    <row r="1169" spans="1:6">
      <c r="A1169" s="24" t="s">
        <v>2943</v>
      </c>
      <c r="B1169" s="25" t="s">
        <v>32</v>
      </c>
      <c r="C1169" s="25" t="s">
        <v>2605</v>
      </c>
      <c r="D1169" s="26" t="s">
        <v>4144</v>
      </c>
      <c r="E1169" s="26" t="s">
        <v>2476</v>
      </c>
      <c r="F1169" s="26" t="s">
        <v>4145</v>
      </c>
    </row>
    <row r="1170" spans="1:6">
      <c r="A1170" s="24" t="s">
        <v>2955</v>
      </c>
      <c r="B1170" s="25" t="s">
        <v>32</v>
      </c>
      <c r="C1170" s="25" t="s">
        <v>2605</v>
      </c>
      <c r="D1170" s="26" t="s">
        <v>4146</v>
      </c>
      <c r="E1170" s="26" t="s">
        <v>2446</v>
      </c>
      <c r="F1170" s="26" t="s">
        <v>4147</v>
      </c>
    </row>
    <row r="1171" spans="1:6">
      <c r="A1171" s="24" t="s">
        <v>2982</v>
      </c>
      <c r="B1171" s="25" t="s">
        <v>32</v>
      </c>
      <c r="C1171" s="25" t="s">
        <v>2605</v>
      </c>
      <c r="D1171" s="26" t="s">
        <v>2983</v>
      </c>
      <c r="E1171" s="26" t="s">
        <v>2297</v>
      </c>
      <c r="F1171" s="26" t="s">
        <v>2874</v>
      </c>
    </row>
    <row r="1172" spans="1:6">
      <c r="A1172" s="24" t="s">
        <v>2982</v>
      </c>
      <c r="B1172" s="25" t="s">
        <v>32</v>
      </c>
      <c r="C1172" s="25" t="s">
        <v>2605</v>
      </c>
      <c r="D1172" s="26" t="s">
        <v>2974</v>
      </c>
      <c r="E1172" s="26" t="s">
        <v>2296</v>
      </c>
      <c r="F1172" s="26" t="s">
        <v>2925</v>
      </c>
    </row>
    <row r="1173" spans="1:6">
      <c r="A1173" s="24" t="s">
        <v>2982</v>
      </c>
      <c r="B1173" s="25" t="s">
        <v>32</v>
      </c>
      <c r="C1173" s="25" t="s">
        <v>2605</v>
      </c>
      <c r="D1173" s="26" t="s">
        <v>2924</v>
      </c>
      <c r="E1173" s="26" t="s">
        <v>2299</v>
      </c>
      <c r="F1173" s="26" t="s">
        <v>2810</v>
      </c>
    </row>
    <row r="1174" spans="1:6">
      <c r="A1174" s="24" t="s">
        <v>2982</v>
      </c>
      <c r="B1174" s="25" t="s">
        <v>32</v>
      </c>
      <c r="C1174" s="25" t="s">
        <v>2605</v>
      </c>
      <c r="D1174" s="26" t="s">
        <v>18</v>
      </c>
      <c r="E1174" s="26" t="s">
        <v>2345</v>
      </c>
      <c r="F1174" s="26" t="s">
        <v>2819</v>
      </c>
    </row>
    <row r="1175" spans="1:6">
      <c r="A1175" s="24" t="s">
        <v>2987</v>
      </c>
      <c r="B1175" s="25" t="s">
        <v>32</v>
      </c>
      <c r="C1175" s="25" t="s">
        <v>2605</v>
      </c>
      <c r="D1175" s="26" t="s">
        <v>2983</v>
      </c>
      <c r="E1175" s="26" t="s">
        <v>2297</v>
      </c>
      <c r="F1175" s="26" t="s">
        <v>2874</v>
      </c>
    </row>
    <row r="1176" spans="1:6">
      <c r="A1176" s="24" t="s">
        <v>2987</v>
      </c>
      <c r="B1176" s="25" t="s">
        <v>32</v>
      </c>
      <c r="C1176" s="25" t="s">
        <v>2605</v>
      </c>
      <c r="D1176" s="26" t="s">
        <v>2922</v>
      </c>
      <c r="E1176" s="26" t="s">
        <v>2310</v>
      </c>
      <c r="F1176" s="26" t="s">
        <v>3123</v>
      </c>
    </row>
    <row r="1177" spans="1:6">
      <c r="A1177" s="24" t="s">
        <v>3540</v>
      </c>
      <c r="B1177" s="25" t="s">
        <v>32</v>
      </c>
      <c r="C1177" s="25" t="s">
        <v>2605</v>
      </c>
      <c r="D1177" s="26" t="s">
        <v>4148</v>
      </c>
      <c r="E1177" s="26" t="s">
        <v>4149</v>
      </c>
      <c r="F1177" s="26" t="s">
        <v>4150</v>
      </c>
    </row>
    <row r="1178" spans="1:6">
      <c r="A1178" s="24" t="s">
        <v>4151</v>
      </c>
      <c r="B1178" s="25" t="s">
        <v>32</v>
      </c>
      <c r="C1178" s="25" t="s">
        <v>2605</v>
      </c>
      <c r="D1178" s="26" t="s">
        <v>3506</v>
      </c>
      <c r="E1178" s="26" t="s">
        <v>2296</v>
      </c>
      <c r="F1178" s="26" t="s">
        <v>4152</v>
      </c>
    </row>
    <row r="1179" spans="1:6">
      <c r="A1179" s="24" t="s">
        <v>4153</v>
      </c>
      <c r="B1179" s="25" t="s">
        <v>32</v>
      </c>
      <c r="C1179" s="25" t="s">
        <v>2605</v>
      </c>
      <c r="D1179" s="26" t="s">
        <v>2665</v>
      </c>
      <c r="E1179" s="26" t="s">
        <v>2313</v>
      </c>
      <c r="F1179" s="26" t="s">
        <v>4154</v>
      </c>
    </row>
    <row r="1180" spans="1:6">
      <c r="A1180" s="24" t="s">
        <v>4155</v>
      </c>
      <c r="B1180" s="25" t="s">
        <v>32</v>
      </c>
      <c r="C1180" s="25" t="s">
        <v>2605</v>
      </c>
      <c r="D1180" s="26" t="s">
        <v>18</v>
      </c>
      <c r="E1180" s="26" t="s">
        <v>2296</v>
      </c>
      <c r="F1180" s="26" t="s">
        <v>2819</v>
      </c>
    </row>
    <row r="1181" spans="1:6">
      <c r="A1181" s="24" t="s">
        <v>4156</v>
      </c>
      <c r="B1181" s="25" t="s">
        <v>32</v>
      </c>
      <c r="C1181" s="25" t="s">
        <v>2605</v>
      </c>
      <c r="D1181" s="26" t="s">
        <v>18</v>
      </c>
      <c r="E1181" s="26" t="s">
        <v>2327</v>
      </c>
      <c r="F1181" s="26" t="s">
        <v>2819</v>
      </c>
    </row>
    <row r="1182" spans="1:6">
      <c r="A1182" s="24" t="s">
        <v>3682</v>
      </c>
      <c r="B1182" s="25" t="s">
        <v>2402</v>
      </c>
      <c r="C1182" s="25" t="s">
        <v>2605</v>
      </c>
      <c r="D1182" s="26" t="s">
        <v>3683</v>
      </c>
      <c r="E1182" s="26" t="s">
        <v>4157</v>
      </c>
      <c r="F1182" s="26" t="s">
        <v>4158</v>
      </c>
    </row>
    <row r="1183" spans="1:6">
      <c r="A1183" s="24" t="s">
        <v>4159</v>
      </c>
      <c r="B1183" s="25" t="s">
        <v>32</v>
      </c>
      <c r="C1183" s="25" t="s">
        <v>2605</v>
      </c>
      <c r="D1183" s="26" t="s">
        <v>2974</v>
      </c>
      <c r="E1183" s="26" t="s">
        <v>2310</v>
      </c>
      <c r="F1183" s="26" t="s">
        <v>2975</v>
      </c>
    </row>
    <row r="1184" spans="1:6">
      <c r="A1184" s="24" t="s">
        <v>2988</v>
      </c>
      <c r="B1184" s="25" t="s">
        <v>32</v>
      </c>
      <c r="C1184" s="25" t="s">
        <v>2605</v>
      </c>
      <c r="D1184" s="26" t="s">
        <v>2974</v>
      </c>
      <c r="E1184" s="26" t="s">
        <v>2299</v>
      </c>
      <c r="F1184" s="26" t="s">
        <v>2874</v>
      </c>
    </row>
    <row r="1185" spans="1:6">
      <c r="A1185" s="24" t="s">
        <v>2818</v>
      </c>
      <c r="B1185" s="25" t="s">
        <v>32</v>
      </c>
      <c r="C1185" s="25" t="s">
        <v>2605</v>
      </c>
      <c r="D1185" s="26" t="s">
        <v>18</v>
      </c>
      <c r="E1185" s="26" t="s">
        <v>2322</v>
      </c>
      <c r="F1185" s="26" t="s">
        <v>2819</v>
      </c>
    </row>
    <row r="1186" spans="1:6">
      <c r="A1186" s="24" t="s">
        <v>2820</v>
      </c>
      <c r="B1186" s="25" t="s">
        <v>32</v>
      </c>
      <c r="C1186" s="25" t="s">
        <v>2605</v>
      </c>
      <c r="D1186" s="26" t="s">
        <v>18</v>
      </c>
      <c r="E1186" s="26" t="s">
        <v>2299</v>
      </c>
      <c r="F1186" s="26" t="s">
        <v>2819</v>
      </c>
    </row>
    <row r="1187" spans="1:6">
      <c r="A1187" s="24" t="s">
        <v>2913</v>
      </c>
      <c r="B1187" s="25" t="s">
        <v>32</v>
      </c>
      <c r="C1187" s="25" t="s">
        <v>2605</v>
      </c>
      <c r="D1187" s="26" t="s">
        <v>2914</v>
      </c>
      <c r="E1187" s="26" t="s">
        <v>2327</v>
      </c>
      <c r="F1187" s="26" t="s">
        <v>4160</v>
      </c>
    </row>
    <row r="1188" spans="1:6">
      <c r="A1188" s="24" t="s">
        <v>4161</v>
      </c>
      <c r="B1188" s="25" t="s">
        <v>32</v>
      </c>
      <c r="C1188" s="25" t="s">
        <v>2605</v>
      </c>
      <c r="D1188" s="26" t="s">
        <v>2974</v>
      </c>
      <c r="E1188" s="26" t="s">
        <v>2296</v>
      </c>
      <c r="F1188" s="26" t="s">
        <v>2925</v>
      </c>
    </row>
    <row r="1189" spans="1:6">
      <c r="A1189" s="24" t="s">
        <v>4162</v>
      </c>
      <c r="B1189" s="25" t="s">
        <v>32</v>
      </c>
      <c r="C1189" s="25" t="s">
        <v>2605</v>
      </c>
      <c r="D1189" s="26" t="s">
        <v>2809</v>
      </c>
      <c r="E1189" s="26" t="s">
        <v>2297</v>
      </c>
      <c r="F1189" s="26" t="s">
        <v>2810</v>
      </c>
    </row>
    <row r="1190" spans="1:6">
      <c r="A1190" s="183" t="s">
        <v>4163</v>
      </c>
      <c r="B1190" s="183"/>
      <c r="C1190" s="183"/>
      <c r="D1190" s="183"/>
      <c r="E1190" s="21" t="s">
        <v>3373</v>
      </c>
      <c r="F1190" s="21" t="s">
        <v>4164</v>
      </c>
    </row>
    <row r="1191" spans="1:6">
      <c r="A1191" s="183" t="s">
        <v>4165</v>
      </c>
      <c r="B1191" s="183"/>
      <c r="C1191" s="183"/>
      <c r="D1191" s="183"/>
      <c r="E1191" s="21" t="s">
        <v>3373</v>
      </c>
      <c r="F1191" s="21" t="s">
        <v>4164</v>
      </c>
    </row>
    <row r="1192" spans="1:6">
      <c r="A1192" s="24" t="s">
        <v>2627</v>
      </c>
      <c r="B1192" s="25" t="s">
        <v>32</v>
      </c>
      <c r="C1192" s="25" t="s">
        <v>2605</v>
      </c>
      <c r="D1192" s="26" t="s">
        <v>4166</v>
      </c>
      <c r="E1192" s="26" t="s">
        <v>2297</v>
      </c>
      <c r="F1192" s="26" t="s">
        <v>4167</v>
      </c>
    </row>
    <row r="1193" spans="1:6">
      <c r="A1193" s="24" t="s">
        <v>2637</v>
      </c>
      <c r="B1193" s="25" t="s">
        <v>32</v>
      </c>
      <c r="C1193" s="25" t="s">
        <v>2605</v>
      </c>
      <c r="D1193" s="26" t="s">
        <v>4168</v>
      </c>
      <c r="E1193" s="26" t="s">
        <v>2303</v>
      </c>
      <c r="F1193" s="26" t="s">
        <v>3113</v>
      </c>
    </row>
    <row r="1194" spans="1:6">
      <c r="A1194" s="24" t="s">
        <v>2736</v>
      </c>
      <c r="B1194" s="25" t="s">
        <v>32</v>
      </c>
      <c r="C1194" s="25" t="s">
        <v>2605</v>
      </c>
      <c r="D1194" s="26" t="s">
        <v>4169</v>
      </c>
      <c r="E1194" s="26" t="s">
        <v>2374</v>
      </c>
      <c r="F1194" s="26" t="s">
        <v>4170</v>
      </c>
    </row>
    <row r="1195" spans="1:6">
      <c r="A1195" s="24" t="s">
        <v>2784</v>
      </c>
      <c r="B1195" s="25" t="s">
        <v>32</v>
      </c>
      <c r="C1195" s="25" t="s">
        <v>2605</v>
      </c>
      <c r="D1195" s="26" t="s">
        <v>2789</v>
      </c>
      <c r="E1195" s="26" t="s">
        <v>2310</v>
      </c>
      <c r="F1195" s="26" t="s">
        <v>3116</v>
      </c>
    </row>
    <row r="1196" spans="1:6">
      <c r="A1196" s="24" t="s">
        <v>2608</v>
      </c>
      <c r="B1196" s="25" t="s">
        <v>32</v>
      </c>
      <c r="C1196" s="25" t="s">
        <v>2605</v>
      </c>
      <c r="D1196" s="26" t="s">
        <v>4171</v>
      </c>
      <c r="E1196" s="26" t="s">
        <v>2310</v>
      </c>
      <c r="F1196" s="26" t="s">
        <v>4172</v>
      </c>
    </row>
    <row r="1197" spans="1:6">
      <c r="A1197" s="24" t="s">
        <v>2870</v>
      </c>
      <c r="B1197" s="25" t="s">
        <v>32</v>
      </c>
      <c r="C1197" s="25" t="s">
        <v>2605</v>
      </c>
      <c r="D1197" s="26" t="s">
        <v>3434</v>
      </c>
      <c r="E1197" s="26" t="s">
        <v>2310</v>
      </c>
      <c r="F1197" s="26" t="s">
        <v>3716</v>
      </c>
    </row>
    <row r="1198" spans="1:6">
      <c r="A1198" s="24" t="s">
        <v>2903</v>
      </c>
      <c r="B1198" s="25" t="s">
        <v>32</v>
      </c>
      <c r="C1198" s="25" t="s">
        <v>2605</v>
      </c>
      <c r="D1198" s="26" t="s">
        <v>4173</v>
      </c>
      <c r="E1198" s="26" t="s">
        <v>2297</v>
      </c>
      <c r="F1198" s="26" t="s">
        <v>4174</v>
      </c>
    </row>
    <row r="1199" spans="1:6">
      <c r="A1199" s="24" t="s">
        <v>4175</v>
      </c>
      <c r="B1199" s="25" t="s">
        <v>32</v>
      </c>
      <c r="C1199" s="25" t="s">
        <v>2605</v>
      </c>
      <c r="D1199" s="26" t="s">
        <v>3611</v>
      </c>
      <c r="E1199" s="26" t="s">
        <v>2297</v>
      </c>
      <c r="F1199" s="26" t="s">
        <v>4176</v>
      </c>
    </row>
    <row r="1200" spans="1:6">
      <c r="A1200" s="24" t="s">
        <v>4177</v>
      </c>
      <c r="B1200" s="25" t="s">
        <v>32</v>
      </c>
      <c r="C1200" s="25" t="s">
        <v>2605</v>
      </c>
      <c r="D1200" s="26" t="s">
        <v>4178</v>
      </c>
      <c r="E1200" s="26" t="s">
        <v>2324</v>
      </c>
      <c r="F1200" s="26" t="s">
        <v>4179</v>
      </c>
    </row>
    <row r="1201" spans="1:6">
      <c r="A1201" s="24" t="s">
        <v>4180</v>
      </c>
      <c r="B1201" s="25" t="s">
        <v>32</v>
      </c>
      <c r="C1201" s="25" t="s">
        <v>2605</v>
      </c>
      <c r="D1201" s="26" t="s">
        <v>4181</v>
      </c>
      <c r="E1201" s="26" t="s">
        <v>2296</v>
      </c>
      <c r="F1201" s="26" t="s">
        <v>4182</v>
      </c>
    </row>
    <row r="1202" spans="1:6">
      <c r="A1202" s="24" t="s">
        <v>4183</v>
      </c>
      <c r="B1202" s="25" t="s">
        <v>32</v>
      </c>
      <c r="C1202" s="25" t="s">
        <v>2605</v>
      </c>
      <c r="D1202" s="26" t="s">
        <v>4184</v>
      </c>
      <c r="E1202" s="26" t="s">
        <v>2315</v>
      </c>
      <c r="F1202" s="26" t="s">
        <v>3716</v>
      </c>
    </row>
    <row r="1203" spans="1:6">
      <c r="A1203" s="24" t="s">
        <v>4185</v>
      </c>
      <c r="B1203" s="25" t="s">
        <v>32</v>
      </c>
      <c r="C1203" s="25" t="s">
        <v>2605</v>
      </c>
      <c r="D1203" s="26" t="s">
        <v>4186</v>
      </c>
      <c r="E1203" s="26" t="s">
        <v>2310</v>
      </c>
      <c r="F1203" s="26" t="s">
        <v>4187</v>
      </c>
    </row>
    <row r="1204" spans="1:6">
      <c r="A1204" s="24" t="s">
        <v>2827</v>
      </c>
      <c r="B1204" s="25" t="s">
        <v>32</v>
      </c>
      <c r="C1204" s="25" t="s">
        <v>2605</v>
      </c>
      <c r="D1204" s="26" t="s">
        <v>2828</v>
      </c>
      <c r="E1204" s="26" t="s">
        <v>2310</v>
      </c>
      <c r="F1204" s="26" t="s">
        <v>2829</v>
      </c>
    </row>
    <row r="1205" spans="1:6">
      <c r="A1205" s="24" t="s">
        <v>2830</v>
      </c>
      <c r="B1205" s="25" t="s">
        <v>32</v>
      </c>
      <c r="C1205" s="25" t="s">
        <v>2605</v>
      </c>
      <c r="D1205" s="26" t="s">
        <v>2831</v>
      </c>
      <c r="E1205" s="26" t="s">
        <v>2299</v>
      </c>
      <c r="F1205" s="26" t="s">
        <v>2832</v>
      </c>
    </row>
    <row r="1206" spans="1:6">
      <c r="A1206" s="24" t="s">
        <v>2833</v>
      </c>
      <c r="B1206" s="25" t="s">
        <v>32</v>
      </c>
      <c r="C1206" s="25" t="s">
        <v>2605</v>
      </c>
      <c r="D1206" s="26" t="s">
        <v>2834</v>
      </c>
      <c r="E1206" s="26" t="s">
        <v>2340</v>
      </c>
      <c r="F1206" s="26" t="s">
        <v>2819</v>
      </c>
    </row>
    <row r="1207" spans="1:6">
      <c r="A1207" s="183" t="s">
        <v>2475</v>
      </c>
      <c r="B1207" s="183"/>
      <c r="C1207" s="183"/>
      <c r="D1207" s="183"/>
      <c r="E1207" s="21" t="s">
        <v>4188</v>
      </c>
      <c r="F1207" s="21" t="s">
        <v>4189</v>
      </c>
    </row>
    <row r="1208" spans="1:6">
      <c r="A1208" s="183" t="s">
        <v>2477</v>
      </c>
      <c r="B1208" s="183"/>
      <c r="C1208" s="183"/>
      <c r="D1208" s="183"/>
      <c r="E1208" s="21" t="s">
        <v>4188</v>
      </c>
      <c r="F1208" s="21" t="s">
        <v>4189</v>
      </c>
    </row>
    <row r="1209" spans="1:6">
      <c r="A1209" s="24" t="s">
        <v>2849</v>
      </c>
      <c r="B1209" s="25" t="s">
        <v>32</v>
      </c>
      <c r="C1209" s="25" t="s">
        <v>2605</v>
      </c>
      <c r="D1209" s="26" t="s">
        <v>2850</v>
      </c>
      <c r="E1209" s="26" t="s">
        <v>2313</v>
      </c>
      <c r="F1209" s="26" t="s">
        <v>4094</v>
      </c>
    </row>
    <row r="1210" spans="1:6">
      <c r="A1210" s="24" t="s">
        <v>2621</v>
      </c>
      <c r="B1210" s="25" t="s">
        <v>32</v>
      </c>
      <c r="C1210" s="25" t="s">
        <v>2605</v>
      </c>
      <c r="D1210" s="26" t="s">
        <v>2811</v>
      </c>
      <c r="E1210" s="26" t="s">
        <v>2310</v>
      </c>
      <c r="F1210" s="26" t="s">
        <v>2810</v>
      </c>
    </row>
    <row r="1211" spans="1:6">
      <c r="A1211" s="24" t="s">
        <v>2624</v>
      </c>
      <c r="B1211" s="25" t="s">
        <v>32</v>
      </c>
      <c r="C1211" s="25" t="s">
        <v>2605</v>
      </c>
      <c r="D1211" s="26" t="s">
        <v>4190</v>
      </c>
      <c r="E1211" s="26" t="s">
        <v>2344</v>
      </c>
      <c r="F1211" s="26" t="s">
        <v>4191</v>
      </c>
    </row>
    <row r="1212" spans="1:6">
      <c r="A1212" s="24" t="s">
        <v>2627</v>
      </c>
      <c r="B1212" s="25" t="s">
        <v>32</v>
      </c>
      <c r="C1212" s="25" t="s">
        <v>2605</v>
      </c>
      <c r="D1212" s="26" t="s">
        <v>18</v>
      </c>
      <c r="E1212" s="26" t="s">
        <v>2297</v>
      </c>
      <c r="F1212" s="26" t="s">
        <v>2819</v>
      </c>
    </row>
    <row r="1213" spans="1:6">
      <c r="A1213" s="24" t="s">
        <v>2630</v>
      </c>
      <c r="B1213" s="25" t="s">
        <v>32</v>
      </c>
      <c r="C1213" s="25" t="s">
        <v>2605</v>
      </c>
      <c r="D1213" s="26" t="s">
        <v>4192</v>
      </c>
      <c r="E1213" s="26" t="s">
        <v>2296</v>
      </c>
      <c r="F1213" s="26" t="s">
        <v>4193</v>
      </c>
    </row>
    <row r="1214" spans="1:6">
      <c r="A1214" s="24" t="s">
        <v>2640</v>
      </c>
      <c r="B1214" s="25" t="s">
        <v>32</v>
      </c>
      <c r="C1214" s="25" t="s">
        <v>2605</v>
      </c>
      <c r="D1214" s="26" t="s">
        <v>4194</v>
      </c>
      <c r="E1214" s="26" t="s">
        <v>2310</v>
      </c>
      <c r="F1214" s="26" t="s">
        <v>4195</v>
      </c>
    </row>
    <row r="1215" spans="1:6">
      <c r="A1215" s="24" t="s">
        <v>2646</v>
      </c>
      <c r="B1215" s="25" t="s">
        <v>32</v>
      </c>
      <c r="C1215" s="25" t="s">
        <v>2605</v>
      </c>
      <c r="D1215" s="26" t="s">
        <v>4196</v>
      </c>
      <c r="E1215" s="26" t="s">
        <v>2327</v>
      </c>
      <c r="F1215" s="26" t="s">
        <v>4197</v>
      </c>
    </row>
    <row r="1216" spans="1:6">
      <c r="A1216" s="24" t="s">
        <v>2649</v>
      </c>
      <c r="B1216" s="25" t="s">
        <v>32</v>
      </c>
      <c r="C1216" s="25" t="s">
        <v>2605</v>
      </c>
      <c r="D1216" s="26" t="s">
        <v>4198</v>
      </c>
      <c r="E1216" s="26" t="s">
        <v>2305</v>
      </c>
      <c r="F1216" s="26" t="s">
        <v>4199</v>
      </c>
    </row>
    <row r="1217" spans="1:6">
      <c r="A1217" s="24" t="s">
        <v>3112</v>
      </c>
      <c r="B1217" s="25" t="s">
        <v>32</v>
      </c>
      <c r="C1217" s="25" t="s">
        <v>2605</v>
      </c>
      <c r="D1217" s="26" t="s">
        <v>4200</v>
      </c>
      <c r="E1217" s="26" t="s">
        <v>2310</v>
      </c>
      <c r="F1217" s="26" t="s">
        <v>4201</v>
      </c>
    </row>
    <row r="1218" spans="1:6">
      <c r="A1218" s="24" t="s">
        <v>2682</v>
      </c>
      <c r="B1218" s="25" t="s">
        <v>32</v>
      </c>
      <c r="C1218" s="25" t="s">
        <v>2605</v>
      </c>
      <c r="D1218" s="26" t="s">
        <v>4202</v>
      </c>
      <c r="E1218" s="26" t="s">
        <v>2344</v>
      </c>
      <c r="F1218" s="26" t="s">
        <v>4203</v>
      </c>
    </row>
    <row r="1219" spans="1:6">
      <c r="A1219" s="24" t="s">
        <v>2784</v>
      </c>
      <c r="B1219" s="25" t="s">
        <v>32</v>
      </c>
      <c r="C1219" s="25" t="s">
        <v>2605</v>
      </c>
      <c r="D1219" s="26" t="s">
        <v>2789</v>
      </c>
      <c r="E1219" s="26" t="s">
        <v>2310</v>
      </c>
      <c r="F1219" s="26" t="s">
        <v>3116</v>
      </c>
    </row>
    <row r="1220" spans="1:6">
      <c r="A1220" s="24" t="s">
        <v>2784</v>
      </c>
      <c r="B1220" s="25" t="s">
        <v>32</v>
      </c>
      <c r="C1220" s="25" t="s">
        <v>2605</v>
      </c>
      <c r="D1220" s="26" t="s">
        <v>2785</v>
      </c>
      <c r="E1220" s="26" t="s">
        <v>2310</v>
      </c>
      <c r="F1220" s="26" t="s">
        <v>2786</v>
      </c>
    </row>
    <row r="1221" spans="1:6">
      <c r="A1221" s="24" t="s">
        <v>2784</v>
      </c>
      <c r="B1221" s="25" t="s">
        <v>32</v>
      </c>
      <c r="C1221" s="25" t="s">
        <v>2605</v>
      </c>
      <c r="D1221" s="26" t="s">
        <v>2787</v>
      </c>
      <c r="E1221" s="26" t="s">
        <v>2310</v>
      </c>
      <c r="F1221" s="26" t="s">
        <v>2788</v>
      </c>
    </row>
    <row r="1222" spans="1:6">
      <c r="A1222" s="24" t="s">
        <v>2608</v>
      </c>
      <c r="B1222" s="25" t="s">
        <v>32</v>
      </c>
      <c r="C1222" s="25" t="s">
        <v>2605</v>
      </c>
      <c r="D1222" s="26" t="s">
        <v>4204</v>
      </c>
      <c r="E1222" s="26" t="s">
        <v>2310</v>
      </c>
      <c r="F1222" s="26" t="s">
        <v>4205</v>
      </c>
    </row>
    <row r="1223" spans="1:6">
      <c r="A1223" s="24" t="s">
        <v>2858</v>
      </c>
      <c r="B1223" s="25" t="s">
        <v>32</v>
      </c>
      <c r="C1223" s="25" t="s">
        <v>2605</v>
      </c>
      <c r="D1223" s="26" t="s">
        <v>2743</v>
      </c>
      <c r="E1223" s="26" t="s">
        <v>2297</v>
      </c>
      <c r="F1223" s="26" t="s">
        <v>2863</v>
      </c>
    </row>
    <row r="1224" spans="1:6">
      <c r="A1224" s="24" t="s">
        <v>2870</v>
      </c>
      <c r="B1224" s="25" t="s">
        <v>32</v>
      </c>
      <c r="C1224" s="25" t="s">
        <v>2605</v>
      </c>
      <c r="D1224" s="26" t="s">
        <v>3434</v>
      </c>
      <c r="E1224" s="26" t="s">
        <v>2310</v>
      </c>
      <c r="F1224" s="26" t="s">
        <v>3716</v>
      </c>
    </row>
    <row r="1225" spans="1:6">
      <c r="A1225" s="24" t="s">
        <v>2939</v>
      </c>
      <c r="B1225" s="25" t="s">
        <v>32</v>
      </c>
      <c r="C1225" s="25" t="s">
        <v>2605</v>
      </c>
      <c r="D1225" s="26" t="s">
        <v>2761</v>
      </c>
      <c r="E1225" s="26" t="s">
        <v>2310</v>
      </c>
      <c r="F1225" s="26" t="s">
        <v>2762</v>
      </c>
    </row>
    <row r="1226" spans="1:6">
      <c r="A1226" s="24" t="s">
        <v>2895</v>
      </c>
      <c r="B1226" s="25" t="s">
        <v>32</v>
      </c>
      <c r="C1226" s="25" t="s">
        <v>2605</v>
      </c>
      <c r="D1226" s="26" t="s">
        <v>2896</v>
      </c>
      <c r="E1226" s="26" t="s">
        <v>2313</v>
      </c>
      <c r="F1226" s="26" t="s">
        <v>2897</v>
      </c>
    </row>
    <row r="1227" spans="1:6">
      <c r="A1227" s="24" t="s">
        <v>2900</v>
      </c>
      <c r="B1227" s="25" t="s">
        <v>32</v>
      </c>
      <c r="C1227" s="25" t="s">
        <v>2605</v>
      </c>
      <c r="D1227" s="26" t="s">
        <v>2841</v>
      </c>
      <c r="E1227" s="26" t="s">
        <v>2310</v>
      </c>
      <c r="F1227" s="26" t="s">
        <v>3172</v>
      </c>
    </row>
    <row r="1228" spans="1:6">
      <c r="A1228" s="24" t="s">
        <v>2903</v>
      </c>
      <c r="B1228" s="25" t="s">
        <v>32</v>
      </c>
      <c r="C1228" s="25" t="s">
        <v>2605</v>
      </c>
      <c r="D1228" s="26" t="s">
        <v>4206</v>
      </c>
      <c r="E1228" s="26" t="s">
        <v>2297</v>
      </c>
      <c r="F1228" s="26" t="s">
        <v>4207</v>
      </c>
    </row>
    <row r="1229" spans="1:6">
      <c r="A1229" s="24" t="s">
        <v>2797</v>
      </c>
      <c r="B1229" s="25" t="s">
        <v>32</v>
      </c>
      <c r="C1229" s="25" t="s">
        <v>2605</v>
      </c>
      <c r="D1229" s="26" t="s">
        <v>2787</v>
      </c>
      <c r="E1229" s="26" t="s">
        <v>2310</v>
      </c>
      <c r="F1229" s="26" t="s">
        <v>2788</v>
      </c>
    </row>
    <row r="1230" spans="1:6">
      <c r="A1230" s="24" t="s">
        <v>2797</v>
      </c>
      <c r="B1230" s="25" t="s">
        <v>32</v>
      </c>
      <c r="C1230" s="25" t="s">
        <v>2605</v>
      </c>
      <c r="D1230" s="26" t="s">
        <v>2787</v>
      </c>
      <c r="E1230" s="26" t="s">
        <v>2297</v>
      </c>
      <c r="F1230" s="26" t="s">
        <v>2799</v>
      </c>
    </row>
    <row r="1231" spans="1:6">
      <c r="A1231" s="24" t="s">
        <v>3055</v>
      </c>
      <c r="B1231" s="25" t="s">
        <v>32</v>
      </c>
      <c r="C1231" s="25" t="s">
        <v>2605</v>
      </c>
      <c r="D1231" s="26" t="s">
        <v>4208</v>
      </c>
      <c r="E1231" s="26" t="s">
        <v>2297</v>
      </c>
      <c r="F1231" s="26" t="s">
        <v>4209</v>
      </c>
    </row>
    <row r="1232" spans="1:6">
      <c r="A1232" s="24" t="s">
        <v>3390</v>
      </c>
      <c r="B1232" s="25" t="s">
        <v>32</v>
      </c>
      <c r="C1232" s="25" t="s">
        <v>2605</v>
      </c>
      <c r="D1232" s="26" t="s">
        <v>4210</v>
      </c>
      <c r="E1232" s="26" t="s">
        <v>2296</v>
      </c>
      <c r="F1232" s="26" t="s">
        <v>4211</v>
      </c>
    </row>
    <row r="1233" spans="1:6">
      <c r="A1233" s="24" t="s">
        <v>4185</v>
      </c>
      <c r="B1233" s="25" t="s">
        <v>32</v>
      </c>
      <c r="C1233" s="25" t="s">
        <v>2605</v>
      </c>
      <c r="D1233" s="26" t="s">
        <v>4212</v>
      </c>
      <c r="E1233" s="26" t="s">
        <v>2310</v>
      </c>
      <c r="F1233" s="26" t="s">
        <v>4213</v>
      </c>
    </row>
    <row r="1234" spans="1:6">
      <c r="A1234" s="24" t="s">
        <v>4214</v>
      </c>
      <c r="B1234" s="25" t="s">
        <v>32</v>
      </c>
      <c r="C1234" s="25" t="s">
        <v>2605</v>
      </c>
      <c r="D1234" s="26" t="s">
        <v>3212</v>
      </c>
      <c r="E1234" s="26" t="s">
        <v>2310</v>
      </c>
      <c r="F1234" s="26" t="s">
        <v>3109</v>
      </c>
    </row>
    <row r="1235" spans="1:6">
      <c r="A1235" s="24" t="s">
        <v>2908</v>
      </c>
      <c r="B1235" s="25" t="s">
        <v>32</v>
      </c>
      <c r="C1235" s="25" t="s">
        <v>2605</v>
      </c>
      <c r="D1235" s="26" t="s">
        <v>2909</v>
      </c>
      <c r="E1235" s="26" t="s">
        <v>2297</v>
      </c>
      <c r="F1235" s="26" t="s">
        <v>3229</v>
      </c>
    </row>
    <row r="1236" spans="1:6">
      <c r="A1236" s="24" t="s">
        <v>3682</v>
      </c>
      <c r="B1236" s="25" t="s">
        <v>2402</v>
      </c>
      <c r="C1236" s="25" t="s">
        <v>2605</v>
      </c>
      <c r="D1236" s="26" t="s">
        <v>3683</v>
      </c>
      <c r="E1236" s="26" t="s">
        <v>2299</v>
      </c>
      <c r="F1236" s="26" t="s">
        <v>3716</v>
      </c>
    </row>
    <row r="1237" spans="1:6">
      <c r="A1237" s="24" t="s">
        <v>2988</v>
      </c>
      <c r="B1237" s="25" t="s">
        <v>32</v>
      </c>
      <c r="C1237" s="25" t="s">
        <v>2605</v>
      </c>
      <c r="D1237" s="26" t="s">
        <v>2974</v>
      </c>
      <c r="E1237" s="26" t="s">
        <v>2297</v>
      </c>
      <c r="F1237" s="26" t="s">
        <v>2989</v>
      </c>
    </row>
    <row r="1238" spans="1:6">
      <c r="A1238" s="24" t="s">
        <v>4215</v>
      </c>
      <c r="B1238" s="25" t="s">
        <v>32</v>
      </c>
      <c r="C1238" s="25" t="s">
        <v>2605</v>
      </c>
      <c r="D1238" s="26" t="s">
        <v>2974</v>
      </c>
      <c r="E1238" s="26" t="s">
        <v>2345</v>
      </c>
      <c r="F1238" s="26" t="s">
        <v>2923</v>
      </c>
    </row>
    <row r="1239" spans="1:6">
      <c r="A1239" s="24" t="s">
        <v>2818</v>
      </c>
      <c r="B1239" s="25" t="s">
        <v>32</v>
      </c>
      <c r="C1239" s="25" t="s">
        <v>2605</v>
      </c>
      <c r="D1239" s="26" t="s">
        <v>18</v>
      </c>
      <c r="E1239" s="26" t="s">
        <v>2299</v>
      </c>
      <c r="F1239" s="26" t="s">
        <v>2819</v>
      </c>
    </row>
    <row r="1240" spans="1:6">
      <c r="A1240" s="24" t="s">
        <v>2820</v>
      </c>
      <c r="B1240" s="25" t="s">
        <v>32</v>
      </c>
      <c r="C1240" s="25" t="s">
        <v>2605</v>
      </c>
      <c r="D1240" s="26" t="s">
        <v>18</v>
      </c>
      <c r="E1240" s="26" t="s">
        <v>2310</v>
      </c>
      <c r="F1240" s="26" t="s">
        <v>2819</v>
      </c>
    </row>
    <row r="1241" spans="1:6">
      <c r="A1241" s="24" t="s">
        <v>2911</v>
      </c>
      <c r="B1241" s="25" t="s">
        <v>32</v>
      </c>
      <c r="C1241" s="25" t="s">
        <v>2605</v>
      </c>
      <c r="D1241" s="26" t="s">
        <v>2743</v>
      </c>
      <c r="E1241" s="26" t="s">
        <v>2310</v>
      </c>
      <c r="F1241" s="26" t="s">
        <v>2744</v>
      </c>
    </row>
    <row r="1242" spans="1:6">
      <c r="A1242" s="24" t="s">
        <v>2830</v>
      </c>
      <c r="B1242" s="25" t="s">
        <v>32</v>
      </c>
      <c r="C1242" s="25" t="s">
        <v>2605</v>
      </c>
      <c r="D1242" s="26" t="s">
        <v>2831</v>
      </c>
      <c r="E1242" s="26" t="s">
        <v>2299</v>
      </c>
      <c r="F1242" s="26" t="s">
        <v>2832</v>
      </c>
    </row>
    <row r="1243" spans="1:6">
      <c r="A1243" s="24" t="s">
        <v>2913</v>
      </c>
      <c r="B1243" s="25" t="s">
        <v>32</v>
      </c>
      <c r="C1243" s="25" t="s">
        <v>2605</v>
      </c>
      <c r="D1243" s="26" t="s">
        <v>2914</v>
      </c>
      <c r="E1243" s="26" t="s">
        <v>2297</v>
      </c>
      <c r="F1243" s="26" t="s">
        <v>2915</v>
      </c>
    </row>
    <row r="1244" spans="1:6">
      <c r="A1244" s="24" t="s">
        <v>2833</v>
      </c>
      <c r="B1244" s="25" t="s">
        <v>32</v>
      </c>
      <c r="C1244" s="25" t="s">
        <v>2605</v>
      </c>
      <c r="D1244" s="26" t="s">
        <v>2834</v>
      </c>
      <c r="E1244" s="26" t="s">
        <v>2315</v>
      </c>
      <c r="F1244" s="26" t="s">
        <v>2819</v>
      </c>
    </row>
    <row r="1245" spans="1:6">
      <c r="A1245" s="24" t="s">
        <v>2833</v>
      </c>
      <c r="B1245" s="25" t="s">
        <v>32</v>
      </c>
      <c r="C1245" s="25" t="s">
        <v>2605</v>
      </c>
      <c r="D1245" s="26" t="s">
        <v>2787</v>
      </c>
      <c r="E1245" s="26" t="s">
        <v>2327</v>
      </c>
      <c r="F1245" s="26" t="s">
        <v>2975</v>
      </c>
    </row>
    <row r="1246" spans="1:6">
      <c r="A1246" s="183" t="s">
        <v>2478</v>
      </c>
      <c r="B1246" s="183"/>
      <c r="C1246" s="183"/>
      <c r="D1246" s="183"/>
      <c r="E1246" s="21" t="s">
        <v>4216</v>
      </c>
      <c r="F1246" s="21" t="s">
        <v>4217</v>
      </c>
    </row>
    <row r="1247" spans="1:6">
      <c r="A1247" s="183" t="s">
        <v>4218</v>
      </c>
      <c r="B1247" s="183"/>
      <c r="C1247" s="183"/>
      <c r="D1247" s="183"/>
      <c r="E1247" s="21" t="s">
        <v>4219</v>
      </c>
      <c r="F1247" s="21" t="s">
        <v>2780</v>
      </c>
    </row>
    <row r="1248" spans="1:6">
      <c r="A1248" s="24" t="s">
        <v>2833</v>
      </c>
      <c r="B1248" s="25" t="s">
        <v>32</v>
      </c>
      <c r="C1248" s="25" t="s">
        <v>2605</v>
      </c>
      <c r="D1248" s="26" t="s">
        <v>2787</v>
      </c>
      <c r="E1248" s="26" t="s">
        <v>4219</v>
      </c>
      <c r="F1248" s="26" t="s">
        <v>2780</v>
      </c>
    </row>
    <row r="1249" spans="1:6">
      <c r="A1249" s="183" t="s">
        <v>2479</v>
      </c>
      <c r="B1249" s="183"/>
      <c r="C1249" s="183"/>
      <c r="D1249" s="183"/>
      <c r="E1249" s="21" t="s">
        <v>4220</v>
      </c>
      <c r="F1249" s="21" t="s">
        <v>4221</v>
      </c>
    </row>
    <row r="1250" spans="1:6">
      <c r="A1250" s="24" t="s">
        <v>2849</v>
      </c>
      <c r="B1250" s="25" t="s">
        <v>32</v>
      </c>
      <c r="C1250" s="25" t="s">
        <v>2605</v>
      </c>
      <c r="D1250" s="26" t="s">
        <v>2850</v>
      </c>
      <c r="E1250" s="26" t="s">
        <v>2297</v>
      </c>
      <c r="F1250" s="26" t="s">
        <v>3021</v>
      </c>
    </row>
    <row r="1251" spans="1:6">
      <c r="A1251" s="24" t="s">
        <v>2608</v>
      </c>
      <c r="B1251" s="25" t="s">
        <v>32</v>
      </c>
      <c r="C1251" s="25" t="s">
        <v>2605</v>
      </c>
      <c r="D1251" s="26" t="s">
        <v>3506</v>
      </c>
      <c r="E1251" s="26" t="s">
        <v>2310</v>
      </c>
      <c r="F1251" s="26" t="s">
        <v>3507</v>
      </c>
    </row>
    <row r="1252" spans="1:6">
      <c r="A1252" s="24" t="s">
        <v>2608</v>
      </c>
      <c r="B1252" s="25" t="s">
        <v>32</v>
      </c>
      <c r="C1252" s="25" t="s">
        <v>2605</v>
      </c>
      <c r="D1252" s="26" t="s">
        <v>4222</v>
      </c>
      <c r="E1252" s="26" t="s">
        <v>2310</v>
      </c>
      <c r="F1252" s="26" t="s">
        <v>3704</v>
      </c>
    </row>
    <row r="1253" spans="1:6">
      <c r="A1253" s="24" t="s">
        <v>2608</v>
      </c>
      <c r="B1253" s="25" t="s">
        <v>32</v>
      </c>
      <c r="C1253" s="25" t="s">
        <v>2605</v>
      </c>
      <c r="D1253" s="26" t="s">
        <v>4223</v>
      </c>
      <c r="E1253" s="26" t="s">
        <v>2310</v>
      </c>
      <c r="F1253" s="26" t="s">
        <v>4224</v>
      </c>
    </row>
    <row r="1254" spans="1:6">
      <c r="A1254" s="24" t="s">
        <v>2608</v>
      </c>
      <c r="B1254" s="25" t="s">
        <v>32</v>
      </c>
      <c r="C1254" s="25" t="s">
        <v>2605</v>
      </c>
      <c r="D1254" s="26" t="s">
        <v>4225</v>
      </c>
      <c r="E1254" s="26" t="s">
        <v>2310</v>
      </c>
      <c r="F1254" s="26" t="s">
        <v>4226</v>
      </c>
    </row>
    <row r="1255" spans="1:6">
      <c r="A1255" s="24" t="s">
        <v>2608</v>
      </c>
      <c r="B1255" s="25" t="s">
        <v>32</v>
      </c>
      <c r="C1255" s="25" t="s">
        <v>2605</v>
      </c>
      <c r="D1255" s="26" t="s">
        <v>4227</v>
      </c>
      <c r="E1255" s="26" t="s">
        <v>2310</v>
      </c>
      <c r="F1255" s="26" t="s">
        <v>4228</v>
      </c>
    </row>
    <row r="1256" spans="1:6">
      <c r="A1256" s="24" t="s">
        <v>2608</v>
      </c>
      <c r="B1256" s="25" t="s">
        <v>32</v>
      </c>
      <c r="C1256" s="25" t="s">
        <v>2605</v>
      </c>
      <c r="D1256" s="26" t="s">
        <v>4229</v>
      </c>
      <c r="E1256" s="26" t="s">
        <v>2310</v>
      </c>
      <c r="F1256" s="26" t="s">
        <v>3554</v>
      </c>
    </row>
    <row r="1257" spans="1:6">
      <c r="A1257" s="24" t="s">
        <v>2608</v>
      </c>
      <c r="B1257" s="25" t="s">
        <v>32</v>
      </c>
      <c r="C1257" s="25" t="s">
        <v>2605</v>
      </c>
      <c r="D1257" s="26" t="s">
        <v>3385</v>
      </c>
      <c r="E1257" s="26" t="s">
        <v>2297</v>
      </c>
      <c r="F1257" s="26" t="s">
        <v>4230</v>
      </c>
    </row>
    <row r="1258" spans="1:6">
      <c r="A1258" s="24" t="s">
        <v>2858</v>
      </c>
      <c r="B1258" s="25" t="s">
        <v>32</v>
      </c>
      <c r="C1258" s="25" t="s">
        <v>2605</v>
      </c>
      <c r="D1258" s="26" t="s">
        <v>4231</v>
      </c>
      <c r="E1258" s="26" t="s">
        <v>2297</v>
      </c>
      <c r="F1258" s="26" t="s">
        <v>4232</v>
      </c>
    </row>
    <row r="1259" spans="1:6">
      <c r="A1259" s="24" t="s">
        <v>2858</v>
      </c>
      <c r="B1259" s="25" t="s">
        <v>32</v>
      </c>
      <c r="C1259" s="25" t="s">
        <v>2605</v>
      </c>
      <c r="D1259" s="26" t="s">
        <v>2743</v>
      </c>
      <c r="E1259" s="26" t="s">
        <v>2374</v>
      </c>
      <c r="F1259" s="26" t="s">
        <v>4233</v>
      </c>
    </row>
    <row r="1260" spans="1:6">
      <c r="A1260" s="24" t="s">
        <v>3469</v>
      </c>
      <c r="B1260" s="25" t="s">
        <v>32</v>
      </c>
      <c r="C1260" s="25" t="s">
        <v>2605</v>
      </c>
      <c r="D1260" s="26" t="s">
        <v>2922</v>
      </c>
      <c r="E1260" s="26" t="s">
        <v>2310</v>
      </c>
      <c r="F1260" s="26" t="s">
        <v>3123</v>
      </c>
    </row>
    <row r="1261" spans="1:6">
      <c r="A1261" s="24" t="s">
        <v>2889</v>
      </c>
      <c r="B1261" s="25" t="s">
        <v>32</v>
      </c>
      <c r="C1261" s="25" t="s">
        <v>2605</v>
      </c>
      <c r="D1261" s="26" t="s">
        <v>4234</v>
      </c>
      <c r="E1261" s="26" t="s">
        <v>2310</v>
      </c>
      <c r="F1261" s="26" t="s">
        <v>4235</v>
      </c>
    </row>
    <row r="1262" spans="1:6">
      <c r="A1262" s="24" t="s">
        <v>2895</v>
      </c>
      <c r="B1262" s="25" t="s">
        <v>32</v>
      </c>
      <c r="C1262" s="25" t="s">
        <v>2605</v>
      </c>
      <c r="D1262" s="26" t="s">
        <v>2896</v>
      </c>
      <c r="E1262" s="26" t="s">
        <v>2411</v>
      </c>
      <c r="F1262" s="26" t="s">
        <v>4236</v>
      </c>
    </row>
    <row r="1263" spans="1:6">
      <c r="A1263" s="24" t="s">
        <v>2895</v>
      </c>
      <c r="B1263" s="25" t="s">
        <v>32</v>
      </c>
      <c r="C1263" s="25" t="s">
        <v>2605</v>
      </c>
      <c r="D1263" s="26" t="s">
        <v>3005</v>
      </c>
      <c r="E1263" s="26" t="s">
        <v>2310</v>
      </c>
      <c r="F1263" s="26" t="s">
        <v>3006</v>
      </c>
    </row>
    <row r="1264" spans="1:6">
      <c r="A1264" s="24" t="s">
        <v>2903</v>
      </c>
      <c r="B1264" s="25" t="s">
        <v>32</v>
      </c>
      <c r="C1264" s="25" t="s">
        <v>2605</v>
      </c>
      <c r="D1264" s="26" t="s">
        <v>3692</v>
      </c>
      <c r="E1264" s="26" t="s">
        <v>2310</v>
      </c>
      <c r="F1264" s="26" t="s">
        <v>3246</v>
      </c>
    </row>
    <row r="1265" spans="1:6">
      <c r="A1265" s="24" t="s">
        <v>2903</v>
      </c>
      <c r="B1265" s="25" t="s">
        <v>32</v>
      </c>
      <c r="C1265" s="25" t="s">
        <v>2605</v>
      </c>
      <c r="D1265" s="26" t="s">
        <v>4237</v>
      </c>
      <c r="E1265" s="26" t="s">
        <v>2297</v>
      </c>
      <c r="F1265" s="26" t="s">
        <v>4238</v>
      </c>
    </row>
    <row r="1266" spans="1:6">
      <c r="A1266" s="24" t="s">
        <v>2903</v>
      </c>
      <c r="B1266" s="25" t="s">
        <v>32</v>
      </c>
      <c r="C1266" s="25" t="s">
        <v>2605</v>
      </c>
      <c r="D1266" s="26" t="s">
        <v>4239</v>
      </c>
      <c r="E1266" s="26" t="s">
        <v>2310</v>
      </c>
      <c r="F1266" s="26" t="s">
        <v>4240</v>
      </c>
    </row>
    <row r="1267" spans="1:6">
      <c r="A1267" s="24" t="s">
        <v>2903</v>
      </c>
      <c r="B1267" s="25" t="s">
        <v>32</v>
      </c>
      <c r="C1267" s="25" t="s">
        <v>2605</v>
      </c>
      <c r="D1267" s="26" t="s">
        <v>3264</v>
      </c>
      <c r="E1267" s="26" t="s">
        <v>2297</v>
      </c>
      <c r="F1267" s="26" t="s">
        <v>3265</v>
      </c>
    </row>
    <row r="1268" spans="1:6">
      <c r="A1268" s="24" t="s">
        <v>2903</v>
      </c>
      <c r="B1268" s="25" t="s">
        <v>32</v>
      </c>
      <c r="C1268" s="25" t="s">
        <v>2605</v>
      </c>
      <c r="D1268" s="26" t="s">
        <v>3506</v>
      </c>
      <c r="E1268" s="26" t="s">
        <v>2374</v>
      </c>
      <c r="F1268" s="26" t="s">
        <v>4241</v>
      </c>
    </row>
    <row r="1269" spans="1:6">
      <c r="A1269" s="24" t="s">
        <v>2903</v>
      </c>
      <c r="B1269" s="25" t="s">
        <v>32</v>
      </c>
      <c r="C1269" s="25" t="s">
        <v>2605</v>
      </c>
      <c r="D1269" s="26" t="s">
        <v>3108</v>
      </c>
      <c r="E1269" s="26" t="s">
        <v>2310</v>
      </c>
      <c r="F1269" s="26" t="s">
        <v>2773</v>
      </c>
    </row>
    <row r="1270" spans="1:6">
      <c r="A1270" s="24" t="s">
        <v>2903</v>
      </c>
      <c r="B1270" s="25" t="s">
        <v>32</v>
      </c>
      <c r="C1270" s="25" t="s">
        <v>2605</v>
      </c>
      <c r="D1270" s="26" t="s">
        <v>4242</v>
      </c>
      <c r="E1270" s="26" t="s">
        <v>2313</v>
      </c>
      <c r="F1270" s="26" t="s">
        <v>4243</v>
      </c>
    </row>
    <row r="1271" spans="1:6">
      <c r="A1271" s="24" t="s">
        <v>2794</v>
      </c>
      <c r="B1271" s="25" t="s">
        <v>32</v>
      </c>
      <c r="C1271" s="25" t="s">
        <v>2605</v>
      </c>
      <c r="D1271" s="26" t="s">
        <v>2795</v>
      </c>
      <c r="E1271" s="26" t="s">
        <v>2313</v>
      </c>
      <c r="F1271" s="26" t="s">
        <v>4244</v>
      </c>
    </row>
    <row r="1272" spans="1:6">
      <c r="A1272" s="24" t="s">
        <v>2976</v>
      </c>
      <c r="B1272" s="25" t="s">
        <v>32</v>
      </c>
      <c r="C1272" s="25" t="s">
        <v>2605</v>
      </c>
      <c r="D1272" s="26" t="s">
        <v>4245</v>
      </c>
      <c r="E1272" s="26" t="s">
        <v>2302</v>
      </c>
      <c r="F1272" s="26" t="s">
        <v>4246</v>
      </c>
    </row>
    <row r="1273" spans="1:6">
      <c r="A1273" s="24" t="s">
        <v>2978</v>
      </c>
      <c r="B1273" s="25" t="s">
        <v>32</v>
      </c>
      <c r="C1273" s="25" t="s">
        <v>2605</v>
      </c>
      <c r="D1273" s="26" t="s">
        <v>4247</v>
      </c>
      <c r="E1273" s="26" t="s">
        <v>2302</v>
      </c>
      <c r="F1273" s="26" t="s">
        <v>4248</v>
      </c>
    </row>
    <row r="1274" spans="1:6">
      <c r="A1274" s="24" t="s">
        <v>2984</v>
      </c>
      <c r="B1274" s="25" t="s">
        <v>32</v>
      </c>
      <c r="C1274" s="25" t="s">
        <v>2605</v>
      </c>
      <c r="D1274" s="26" t="s">
        <v>4249</v>
      </c>
      <c r="E1274" s="26" t="s">
        <v>2297</v>
      </c>
      <c r="F1274" s="26" t="s">
        <v>4250</v>
      </c>
    </row>
    <row r="1275" spans="1:6">
      <c r="A1275" s="24" t="s">
        <v>2984</v>
      </c>
      <c r="B1275" s="25" t="s">
        <v>32</v>
      </c>
      <c r="C1275" s="25" t="s">
        <v>2605</v>
      </c>
      <c r="D1275" s="26" t="s">
        <v>4251</v>
      </c>
      <c r="E1275" s="26" t="s">
        <v>2310</v>
      </c>
      <c r="F1275" s="26" t="s">
        <v>4252</v>
      </c>
    </row>
    <row r="1276" spans="1:6">
      <c r="A1276" s="24" t="s">
        <v>3294</v>
      </c>
      <c r="B1276" s="25" t="s">
        <v>32</v>
      </c>
      <c r="C1276" s="25" t="s">
        <v>2605</v>
      </c>
      <c r="D1276" s="26" t="s">
        <v>4253</v>
      </c>
      <c r="E1276" s="26" t="s">
        <v>2344</v>
      </c>
      <c r="F1276" s="26" t="s">
        <v>4254</v>
      </c>
    </row>
    <row r="1277" spans="1:6">
      <c r="A1277" s="24" t="s">
        <v>3294</v>
      </c>
      <c r="B1277" s="25" t="s">
        <v>32</v>
      </c>
      <c r="C1277" s="25" t="s">
        <v>2605</v>
      </c>
      <c r="D1277" s="26" t="s">
        <v>4255</v>
      </c>
      <c r="E1277" s="26" t="s">
        <v>2327</v>
      </c>
      <c r="F1277" s="26" t="s">
        <v>4256</v>
      </c>
    </row>
    <row r="1278" spans="1:6">
      <c r="A1278" s="24" t="s">
        <v>3311</v>
      </c>
      <c r="B1278" s="25" t="s">
        <v>32</v>
      </c>
      <c r="C1278" s="25" t="s">
        <v>2605</v>
      </c>
      <c r="D1278" s="26" t="s">
        <v>3151</v>
      </c>
      <c r="E1278" s="26" t="s">
        <v>2310</v>
      </c>
      <c r="F1278" s="26" t="s">
        <v>3007</v>
      </c>
    </row>
    <row r="1279" spans="1:6">
      <c r="A1279" s="24" t="s">
        <v>3314</v>
      </c>
      <c r="B1279" s="25" t="s">
        <v>32</v>
      </c>
      <c r="C1279" s="25" t="s">
        <v>2605</v>
      </c>
      <c r="D1279" s="26" t="s">
        <v>3258</v>
      </c>
      <c r="E1279" s="26" t="s">
        <v>2297</v>
      </c>
      <c r="F1279" s="26" t="s">
        <v>3259</v>
      </c>
    </row>
    <row r="1280" spans="1:6">
      <c r="A1280" s="24" t="s">
        <v>3320</v>
      </c>
      <c r="B1280" s="25" t="s">
        <v>32</v>
      </c>
      <c r="C1280" s="25" t="s">
        <v>2605</v>
      </c>
      <c r="D1280" s="26" t="s">
        <v>3304</v>
      </c>
      <c r="E1280" s="26" t="s">
        <v>2310</v>
      </c>
      <c r="F1280" s="26" t="s">
        <v>3305</v>
      </c>
    </row>
    <row r="1281" spans="1:6">
      <c r="A1281" s="24" t="s">
        <v>3540</v>
      </c>
      <c r="B1281" s="25" t="s">
        <v>32</v>
      </c>
      <c r="C1281" s="25" t="s">
        <v>2605</v>
      </c>
      <c r="D1281" s="26" t="s">
        <v>4257</v>
      </c>
      <c r="E1281" s="26" t="s">
        <v>2302</v>
      </c>
      <c r="F1281" s="26" t="s">
        <v>4258</v>
      </c>
    </row>
    <row r="1282" spans="1:6">
      <c r="A1282" s="24" t="s">
        <v>3862</v>
      </c>
      <c r="B1282" s="25" t="s">
        <v>32</v>
      </c>
      <c r="C1282" s="25" t="s">
        <v>2605</v>
      </c>
      <c r="D1282" s="26" t="s">
        <v>4259</v>
      </c>
      <c r="E1282" s="26" t="s">
        <v>2310</v>
      </c>
      <c r="F1282" s="26" t="s">
        <v>4260</v>
      </c>
    </row>
    <row r="1283" spans="1:6">
      <c r="A1283" s="24" t="s">
        <v>3862</v>
      </c>
      <c r="B1283" s="25" t="s">
        <v>32</v>
      </c>
      <c r="C1283" s="25" t="s">
        <v>2605</v>
      </c>
      <c r="D1283" s="26" t="s">
        <v>4261</v>
      </c>
      <c r="E1283" s="26" t="s">
        <v>2310</v>
      </c>
      <c r="F1283" s="26" t="s">
        <v>4262</v>
      </c>
    </row>
    <row r="1284" spans="1:6">
      <c r="A1284" s="24" t="s">
        <v>3996</v>
      </c>
      <c r="B1284" s="25" t="s">
        <v>32</v>
      </c>
      <c r="C1284" s="25" t="s">
        <v>2605</v>
      </c>
      <c r="D1284" s="26" t="s">
        <v>4263</v>
      </c>
      <c r="E1284" s="26" t="s">
        <v>2313</v>
      </c>
      <c r="F1284" s="26" t="s">
        <v>4264</v>
      </c>
    </row>
    <row r="1285" spans="1:6">
      <c r="A1285" s="24" t="s">
        <v>3953</v>
      </c>
      <c r="B1285" s="25" t="s">
        <v>32</v>
      </c>
      <c r="C1285" s="25" t="s">
        <v>2605</v>
      </c>
      <c r="D1285" s="26" t="s">
        <v>4131</v>
      </c>
      <c r="E1285" s="26" t="s">
        <v>2310</v>
      </c>
      <c r="F1285" s="26" t="s">
        <v>4132</v>
      </c>
    </row>
    <row r="1286" spans="1:6">
      <c r="A1286" s="24" t="s">
        <v>4265</v>
      </c>
      <c r="B1286" s="25" t="s">
        <v>32</v>
      </c>
      <c r="C1286" s="25" t="s">
        <v>2605</v>
      </c>
      <c r="D1286" s="26" t="s">
        <v>3227</v>
      </c>
      <c r="E1286" s="26" t="s">
        <v>2297</v>
      </c>
      <c r="F1286" s="26" t="s">
        <v>3386</v>
      </c>
    </row>
    <row r="1287" spans="1:6">
      <c r="A1287" s="24" t="s">
        <v>4054</v>
      </c>
      <c r="B1287" s="25" t="s">
        <v>32</v>
      </c>
      <c r="C1287" s="25" t="s">
        <v>2605</v>
      </c>
      <c r="D1287" s="26" t="s">
        <v>2816</v>
      </c>
      <c r="E1287" s="26" t="s">
        <v>2310</v>
      </c>
      <c r="F1287" s="26" t="s">
        <v>2817</v>
      </c>
    </row>
    <row r="1288" spans="1:6">
      <c r="A1288" s="24" t="s">
        <v>4266</v>
      </c>
      <c r="B1288" s="25" t="s">
        <v>32</v>
      </c>
      <c r="C1288" s="25" t="s">
        <v>2605</v>
      </c>
      <c r="D1288" s="26" t="s">
        <v>4267</v>
      </c>
      <c r="E1288" s="26" t="s">
        <v>2310</v>
      </c>
      <c r="F1288" s="26" t="s">
        <v>4268</v>
      </c>
    </row>
    <row r="1289" spans="1:6">
      <c r="A1289" s="24" t="s">
        <v>4269</v>
      </c>
      <c r="B1289" s="25" t="s">
        <v>32</v>
      </c>
      <c r="C1289" s="25" t="s">
        <v>2605</v>
      </c>
      <c r="D1289" s="26" t="s">
        <v>4270</v>
      </c>
      <c r="E1289" s="26" t="s">
        <v>2344</v>
      </c>
      <c r="F1289" s="26" t="s">
        <v>4271</v>
      </c>
    </row>
    <row r="1290" spans="1:6">
      <c r="A1290" s="24" t="s">
        <v>4272</v>
      </c>
      <c r="B1290" s="25" t="s">
        <v>32</v>
      </c>
      <c r="C1290" s="25" t="s">
        <v>2605</v>
      </c>
      <c r="D1290" s="26" t="s">
        <v>3043</v>
      </c>
      <c r="E1290" s="26" t="s">
        <v>2310</v>
      </c>
      <c r="F1290" s="26" t="s">
        <v>3044</v>
      </c>
    </row>
    <row r="1291" spans="1:6">
      <c r="A1291" s="24" t="s">
        <v>4273</v>
      </c>
      <c r="B1291" s="25" t="s">
        <v>32</v>
      </c>
      <c r="C1291" s="25" t="s">
        <v>2605</v>
      </c>
      <c r="D1291" s="26" t="s">
        <v>4274</v>
      </c>
      <c r="E1291" s="26" t="s">
        <v>2297</v>
      </c>
      <c r="F1291" s="26" t="s">
        <v>2857</v>
      </c>
    </row>
    <row r="1292" spans="1:6">
      <c r="A1292" s="24" t="s">
        <v>4275</v>
      </c>
      <c r="B1292" s="25" t="s">
        <v>32</v>
      </c>
      <c r="C1292" s="25" t="s">
        <v>2605</v>
      </c>
      <c r="D1292" s="26" t="s">
        <v>2896</v>
      </c>
      <c r="E1292" s="26" t="s">
        <v>2310</v>
      </c>
      <c r="F1292" s="26" t="s">
        <v>2842</v>
      </c>
    </row>
    <row r="1293" spans="1:6">
      <c r="A1293" s="24" t="s">
        <v>4276</v>
      </c>
      <c r="B1293" s="25" t="s">
        <v>32</v>
      </c>
      <c r="C1293" s="25" t="s">
        <v>2605</v>
      </c>
      <c r="D1293" s="26" t="s">
        <v>3585</v>
      </c>
      <c r="E1293" s="26" t="s">
        <v>2310</v>
      </c>
      <c r="F1293" s="26" t="s">
        <v>3113</v>
      </c>
    </row>
    <row r="1294" spans="1:6">
      <c r="A1294" s="24" t="s">
        <v>2908</v>
      </c>
      <c r="B1294" s="25" t="s">
        <v>32</v>
      </c>
      <c r="C1294" s="25" t="s">
        <v>2605</v>
      </c>
      <c r="D1294" s="26" t="s">
        <v>4277</v>
      </c>
      <c r="E1294" s="26" t="s">
        <v>2310</v>
      </c>
      <c r="F1294" s="26" t="s">
        <v>4278</v>
      </c>
    </row>
    <row r="1295" spans="1:6">
      <c r="A1295" s="24" t="s">
        <v>2908</v>
      </c>
      <c r="B1295" s="25" t="s">
        <v>32</v>
      </c>
      <c r="C1295" s="25" t="s">
        <v>2605</v>
      </c>
      <c r="D1295" s="26" t="s">
        <v>2909</v>
      </c>
      <c r="E1295" s="26" t="s">
        <v>2296</v>
      </c>
      <c r="F1295" s="26" t="s">
        <v>3336</v>
      </c>
    </row>
    <row r="1296" spans="1:6">
      <c r="A1296" s="24" t="s">
        <v>4279</v>
      </c>
      <c r="B1296" s="25" t="s">
        <v>32</v>
      </c>
      <c r="C1296" s="25" t="s">
        <v>2605</v>
      </c>
      <c r="D1296" s="26" t="s">
        <v>3611</v>
      </c>
      <c r="E1296" s="26" t="s">
        <v>2310</v>
      </c>
      <c r="F1296" s="26" t="s">
        <v>3612</v>
      </c>
    </row>
    <row r="1297" spans="1:6">
      <c r="A1297" s="24" t="s">
        <v>4279</v>
      </c>
      <c r="B1297" s="25" t="s">
        <v>32</v>
      </c>
      <c r="C1297" s="25" t="s">
        <v>2605</v>
      </c>
      <c r="D1297" s="26" t="s">
        <v>4280</v>
      </c>
      <c r="E1297" s="26" t="s">
        <v>2310</v>
      </c>
      <c r="F1297" s="26" t="s">
        <v>4025</v>
      </c>
    </row>
    <row r="1298" spans="1:6">
      <c r="A1298" s="24" t="s">
        <v>4281</v>
      </c>
      <c r="B1298" s="25" t="s">
        <v>32</v>
      </c>
      <c r="C1298" s="25" t="s">
        <v>2605</v>
      </c>
      <c r="D1298" s="26" t="s">
        <v>4282</v>
      </c>
      <c r="E1298" s="26" t="s">
        <v>2310</v>
      </c>
      <c r="F1298" s="26" t="s">
        <v>4283</v>
      </c>
    </row>
    <row r="1299" spans="1:6">
      <c r="A1299" s="24" t="s">
        <v>4284</v>
      </c>
      <c r="B1299" s="25" t="s">
        <v>32</v>
      </c>
      <c r="C1299" s="25" t="s">
        <v>2605</v>
      </c>
      <c r="D1299" s="26" t="s">
        <v>4285</v>
      </c>
      <c r="E1299" s="26" t="s">
        <v>2340</v>
      </c>
      <c r="F1299" s="26" t="s">
        <v>4286</v>
      </c>
    </row>
    <row r="1300" spans="1:6">
      <c r="A1300" s="24" t="s">
        <v>4287</v>
      </c>
      <c r="B1300" s="25" t="s">
        <v>32</v>
      </c>
      <c r="C1300" s="25" t="s">
        <v>2605</v>
      </c>
      <c r="D1300" s="26" t="s">
        <v>4288</v>
      </c>
      <c r="E1300" s="26" t="s">
        <v>2340</v>
      </c>
      <c r="F1300" s="26" t="s">
        <v>4289</v>
      </c>
    </row>
    <row r="1301" spans="1:6">
      <c r="A1301" s="24" t="s">
        <v>4290</v>
      </c>
      <c r="B1301" s="25" t="s">
        <v>32</v>
      </c>
      <c r="C1301" s="25" t="s">
        <v>2605</v>
      </c>
      <c r="D1301" s="26" t="s">
        <v>4291</v>
      </c>
      <c r="E1301" s="26" t="s">
        <v>2313</v>
      </c>
      <c r="F1301" s="26" t="s">
        <v>4292</v>
      </c>
    </row>
    <row r="1302" spans="1:6">
      <c r="A1302" s="24" t="s">
        <v>4293</v>
      </c>
      <c r="B1302" s="25" t="s">
        <v>32</v>
      </c>
      <c r="C1302" s="25" t="s">
        <v>2605</v>
      </c>
      <c r="D1302" s="26" t="s">
        <v>4294</v>
      </c>
      <c r="E1302" s="26" t="s">
        <v>2310</v>
      </c>
      <c r="F1302" s="26" t="s">
        <v>4295</v>
      </c>
    </row>
    <row r="1303" spans="1:6">
      <c r="A1303" s="24" t="s">
        <v>3022</v>
      </c>
      <c r="B1303" s="25" t="s">
        <v>32</v>
      </c>
      <c r="C1303" s="25" t="s">
        <v>2605</v>
      </c>
      <c r="D1303" s="26" t="s">
        <v>4296</v>
      </c>
      <c r="E1303" s="26" t="s">
        <v>2327</v>
      </c>
      <c r="F1303" s="26" t="s">
        <v>4297</v>
      </c>
    </row>
    <row r="1304" spans="1:6">
      <c r="A1304" s="24" t="s">
        <v>4298</v>
      </c>
      <c r="B1304" s="25" t="s">
        <v>4299</v>
      </c>
      <c r="C1304" s="25" t="s">
        <v>2605</v>
      </c>
      <c r="D1304" s="26" t="s">
        <v>4300</v>
      </c>
      <c r="E1304" s="26" t="s">
        <v>4301</v>
      </c>
      <c r="F1304" s="26" t="s">
        <v>4302</v>
      </c>
    </row>
    <row r="1305" spans="1:6">
      <c r="A1305" s="24" t="s">
        <v>2911</v>
      </c>
      <c r="B1305" s="25" t="s">
        <v>32</v>
      </c>
      <c r="C1305" s="25" t="s">
        <v>2605</v>
      </c>
      <c r="D1305" s="26" t="s">
        <v>2743</v>
      </c>
      <c r="E1305" s="26" t="s">
        <v>2345</v>
      </c>
      <c r="F1305" s="26" t="s">
        <v>2861</v>
      </c>
    </row>
    <row r="1306" spans="1:6">
      <c r="A1306" s="24" t="s">
        <v>2913</v>
      </c>
      <c r="B1306" s="25" t="s">
        <v>32</v>
      </c>
      <c r="C1306" s="25" t="s">
        <v>2605</v>
      </c>
      <c r="D1306" s="26" t="s">
        <v>2914</v>
      </c>
      <c r="E1306" s="26" t="s">
        <v>2297</v>
      </c>
      <c r="F1306" s="26" t="s">
        <v>2915</v>
      </c>
    </row>
    <row r="1307" spans="1:6">
      <c r="A1307" s="183" t="s">
        <v>3931</v>
      </c>
      <c r="B1307" s="183"/>
      <c r="C1307" s="183"/>
      <c r="D1307" s="183"/>
      <c r="E1307" s="21" t="s">
        <v>2342</v>
      </c>
      <c r="F1307" s="21" t="s">
        <v>2819</v>
      </c>
    </row>
    <row r="1308" spans="1:6">
      <c r="A1308" s="24" t="s">
        <v>2833</v>
      </c>
      <c r="B1308" s="25" t="s">
        <v>32</v>
      </c>
      <c r="C1308" s="25" t="s">
        <v>2605</v>
      </c>
      <c r="D1308" s="26" t="s">
        <v>2834</v>
      </c>
      <c r="E1308" s="26" t="s">
        <v>2342</v>
      </c>
      <c r="F1308" s="26" t="s">
        <v>2819</v>
      </c>
    </row>
    <row r="1309" spans="1:6">
      <c r="A1309" s="183" t="s">
        <v>4303</v>
      </c>
      <c r="B1309" s="183"/>
      <c r="C1309" s="183"/>
      <c r="D1309" s="183"/>
      <c r="E1309" s="21" t="s">
        <v>2408</v>
      </c>
      <c r="F1309" s="21" t="s">
        <v>4304</v>
      </c>
    </row>
    <row r="1310" spans="1:6">
      <c r="A1310" s="183" t="s">
        <v>4305</v>
      </c>
      <c r="B1310" s="183"/>
      <c r="C1310" s="183"/>
      <c r="D1310" s="183"/>
      <c r="E1310" s="21" t="s">
        <v>2408</v>
      </c>
      <c r="F1310" s="21" t="s">
        <v>4304</v>
      </c>
    </row>
    <row r="1311" spans="1:6">
      <c r="A1311" s="24" t="s">
        <v>4306</v>
      </c>
      <c r="B1311" s="25" t="s">
        <v>32</v>
      </c>
      <c r="C1311" s="25" t="s">
        <v>2605</v>
      </c>
      <c r="D1311" s="26" t="s">
        <v>4222</v>
      </c>
      <c r="E1311" s="26" t="s">
        <v>2340</v>
      </c>
      <c r="F1311" s="26" t="s">
        <v>4307</v>
      </c>
    </row>
    <row r="1312" spans="1:6">
      <c r="A1312" s="24" t="s">
        <v>2870</v>
      </c>
      <c r="B1312" s="25" t="s">
        <v>32</v>
      </c>
      <c r="C1312" s="25" t="s">
        <v>2605</v>
      </c>
      <c r="D1312" s="26" t="s">
        <v>3434</v>
      </c>
      <c r="E1312" s="26" t="s">
        <v>2310</v>
      </c>
      <c r="F1312" s="26" t="s">
        <v>3716</v>
      </c>
    </row>
    <row r="1313" spans="1:6">
      <c r="A1313" s="24" t="s">
        <v>4308</v>
      </c>
      <c r="B1313" s="25" t="s">
        <v>32</v>
      </c>
      <c r="C1313" s="25" t="s">
        <v>2605</v>
      </c>
      <c r="D1313" s="26" t="s">
        <v>2909</v>
      </c>
      <c r="E1313" s="26" t="s">
        <v>2296</v>
      </c>
      <c r="F1313" s="26" t="s">
        <v>3336</v>
      </c>
    </row>
    <row r="1314" spans="1:6">
      <c r="A1314" s="183" t="s">
        <v>4309</v>
      </c>
      <c r="B1314" s="183"/>
      <c r="C1314" s="183"/>
      <c r="D1314" s="183"/>
      <c r="E1314" s="21" t="s">
        <v>2379</v>
      </c>
      <c r="F1314" s="21" t="s">
        <v>4310</v>
      </c>
    </row>
    <row r="1315" spans="1:6">
      <c r="A1315" s="183" t="s">
        <v>4311</v>
      </c>
      <c r="B1315" s="183"/>
      <c r="C1315" s="183"/>
      <c r="D1315" s="183"/>
      <c r="E1315" s="21" t="s">
        <v>2379</v>
      </c>
      <c r="F1315" s="21" t="s">
        <v>4310</v>
      </c>
    </row>
    <row r="1316" spans="1:6">
      <c r="A1316" s="24" t="s">
        <v>2608</v>
      </c>
      <c r="B1316" s="25" t="s">
        <v>32</v>
      </c>
      <c r="C1316" s="25" t="s">
        <v>2605</v>
      </c>
      <c r="D1316" s="26" t="s">
        <v>4312</v>
      </c>
      <c r="E1316" s="26" t="s">
        <v>2297</v>
      </c>
      <c r="F1316" s="26" t="s">
        <v>4313</v>
      </c>
    </row>
    <row r="1317" spans="1:6">
      <c r="A1317" s="24" t="s">
        <v>2903</v>
      </c>
      <c r="B1317" s="25" t="s">
        <v>32</v>
      </c>
      <c r="C1317" s="25" t="s">
        <v>2605</v>
      </c>
      <c r="D1317" s="26" t="s">
        <v>4314</v>
      </c>
      <c r="E1317" s="26" t="s">
        <v>2297</v>
      </c>
      <c r="F1317" s="26" t="s">
        <v>4315</v>
      </c>
    </row>
    <row r="1318" spans="1:6">
      <c r="A1318" s="24" t="s">
        <v>2905</v>
      </c>
      <c r="B1318" s="25" t="s">
        <v>32</v>
      </c>
      <c r="C1318" s="25" t="s">
        <v>2605</v>
      </c>
      <c r="D1318" s="26" t="s">
        <v>2896</v>
      </c>
      <c r="E1318" s="26" t="s">
        <v>2310</v>
      </c>
      <c r="F1318" s="26" t="s">
        <v>2842</v>
      </c>
    </row>
    <row r="1319" spans="1:6">
      <c r="A1319" s="24" t="s">
        <v>3996</v>
      </c>
      <c r="B1319" s="25" t="s">
        <v>32</v>
      </c>
      <c r="C1319" s="25" t="s">
        <v>2605</v>
      </c>
      <c r="D1319" s="26" t="s">
        <v>4316</v>
      </c>
      <c r="E1319" s="26" t="s">
        <v>2310</v>
      </c>
      <c r="F1319" s="26" t="s">
        <v>4317</v>
      </c>
    </row>
    <row r="1320" spans="1:6">
      <c r="A1320" s="24" t="s">
        <v>3953</v>
      </c>
      <c r="B1320" s="25" t="s">
        <v>32</v>
      </c>
      <c r="C1320" s="25" t="s">
        <v>2605</v>
      </c>
      <c r="D1320" s="26" t="s">
        <v>4131</v>
      </c>
      <c r="E1320" s="26" t="s">
        <v>2310</v>
      </c>
      <c r="F1320" s="26" t="s">
        <v>4132</v>
      </c>
    </row>
    <row r="1321" spans="1:6">
      <c r="A1321" s="24" t="s">
        <v>4318</v>
      </c>
      <c r="B1321" s="25" t="s">
        <v>32</v>
      </c>
      <c r="C1321" s="25" t="s">
        <v>2605</v>
      </c>
      <c r="D1321" s="26" t="s">
        <v>4319</v>
      </c>
      <c r="E1321" s="26" t="s">
        <v>2313</v>
      </c>
      <c r="F1321" s="26" t="s">
        <v>4320</v>
      </c>
    </row>
    <row r="1322" spans="1:6">
      <c r="A1322" s="24" t="s">
        <v>4321</v>
      </c>
      <c r="B1322" s="25" t="s">
        <v>32</v>
      </c>
      <c r="C1322" s="25" t="s">
        <v>2605</v>
      </c>
      <c r="D1322" s="26" t="s">
        <v>4322</v>
      </c>
      <c r="E1322" s="26" t="s">
        <v>2374</v>
      </c>
      <c r="F1322" s="26" t="s">
        <v>4323</v>
      </c>
    </row>
    <row r="1323" spans="1:6">
      <c r="A1323" s="183" t="s">
        <v>4324</v>
      </c>
      <c r="B1323" s="183"/>
      <c r="C1323" s="183"/>
      <c r="D1323" s="183"/>
      <c r="E1323" s="21" t="s">
        <v>2379</v>
      </c>
      <c r="F1323" s="21" t="s">
        <v>4325</v>
      </c>
    </row>
    <row r="1324" spans="1:6">
      <c r="A1324" s="183" t="s">
        <v>4326</v>
      </c>
      <c r="B1324" s="183"/>
      <c r="C1324" s="183"/>
      <c r="D1324" s="183"/>
      <c r="E1324" s="21" t="s">
        <v>2379</v>
      </c>
      <c r="F1324" s="21" t="s">
        <v>4325</v>
      </c>
    </row>
    <row r="1325" spans="1:6">
      <c r="A1325" s="24" t="s">
        <v>2833</v>
      </c>
      <c r="B1325" s="25" t="s">
        <v>32</v>
      </c>
      <c r="C1325" s="25" t="s">
        <v>2605</v>
      </c>
      <c r="D1325" s="26" t="s">
        <v>2834</v>
      </c>
      <c r="E1325" s="26" t="s">
        <v>2379</v>
      </c>
      <c r="F1325" s="26" t="s">
        <v>4325</v>
      </c>
    </row>
    <row r="1326" spans="1:6">
      <c r="A1326" s="183" t="s">
        <v>2480</v>
      </c>
      <c r="B1326" s="183"/>
      <c r="C1326" s="183"/>
      <c r="D1326" s="183"/>
      <c r="E1326" s="21" t="s">
        <v>4327</v>
      </c>
      <c r="F1326" s="21" t="s">
        <v>4328</v>
      </c>
    </row>
    <row r="1327" spans="1:6">
      <c r="A1327" s="183" t="s">
        <v>4329</v>
      </c>
      <c r="B1327" s="183"/>
      <c r="C1327" s="183"/>
      <c r="D1327" s="183"/>
      <c r="E1327" s="21" t="s">
        <v>2342</v>
      </c>
      <c r="F1327" s="21" t="s">
        <v>4330</v>
      </c>
    </row>
    <row r="1328" spans="1:6">
      <c r="A1328" s="24" t="s">
        <v>2870</v>
      </c>
      <c r="B1328" s="25" t="s">
        <v>32</v>
      </c>
      <c r="C1328" s="25" t="s">
        <v>2605</v>
      </c>
      <c r="D1328" s="26" t="s">
        <v>4331</v>
      </c>
      <c r="E1328" s="26" t="s">
        <v>2310</v>
      </c>
      <c r="F1328" s="26" t="s">
        <v>4332</v>
      </c>
    </row>
    <row r="1329" spans="1:6">
      <c r="A1329" s="24" t="s">
        <v>2800</v>
      </c>
      <c r="B1329" s="25" t="s">
        <v>32</v>
      </c>
      <c r="C1329" s="25" t="s">
        <v>2605</v>
      </c>
      <c r="D1329" s="26" t="s">
        <v>3066</v>
      </c>
      <c r="E1329" s="26" t="s">
        <v>2297</v>
      </c>
      <c r="F1329" s="26" t="s">
        <v>2855</v>
      </c>
    </row>
    <row r="1330" spans="1:6">
      <c r="A1330" s="24" t="s">
        <v>4333</v>
      </c>
      <c r="B1330" s="25" t="s">
        <v>32</v>
      </c>
      <c r="C1330" s="25" t="s">
        <v>2605</v>
      </c>
      <c r="D1330" s="26" t="s">
        <v>4334</v>
      </c>
      <c r="E1330" s="26" t="s">
        <v>2299</v>
      </c>
      <c r="F1330" s="26" t="s">
        <v>4335</v>
      </c>
    </row>
    <row r="1331" spans="1:6">
      <c r="A1331" s="24" t="s">
        <v>4336</v>
      </c>
      <c r="B1331" s="25" t="s">
        <v>32</v>
      </c>
      <c r="C1331" s="25" t="s">
        <v>2605</v>
      </c>
      <c r="D1331" s="26" t="s">
        <v>4337</v>
      </c>
      <c r="E1331" s="26" t="s">
        <v>2296</v>
      </c>
      <c r="F1331" s="26" t="s">
        <v>4338</v>
      </c>
    </row>
    <row r="1332" spans="1:6">
      <c r="A1332" s="24" t="s">
        <v>4339</v>
      </c>
      <c r="B1332" s="25" t="s">
        <v>32</v>
      </c>
      <c r="C1332" s="25" t="s">
        <v>2605</v>
      </c>
      <c r="D1332" s="26" t="s">
        <v>4340</v>
      </c>
      <c r="E1332" s="26" t="s">
        <v>2310</v>
      </c>
      <c r="F1332" s="26" t="s">
        <v>4341</v>
      </c>
    </row>
    <row r="1333" spans="1:6">
      <c r="A1333" s="24" t="s">
        <v>4342</v>
      </c>
      <c r="B1333" s="25" t="s">
        <v>32</v>
      </c>
      <c r="C1333" s="25" t="s">
        <v>2605</v>
      </c>
      <c r="D1333" s="26" t="s">
        <v>4343</v>
      </c>
      <c r="E1333" s="26" t="s">
        <v>2313</v>
      </c>
      <c r="F1333" s="26" t="s">
        <v>4344</v>
      </c>
    </row>
    <row r="1334" spans="1:6">
      <c r="A1334" s="24" t="s">
        <v>4345</v>
      </c>
      <c r="B1334" s="25" t="s">
        <v>32</v>
      </c>
      <c r="C1334" s="25" t="s">
        <v>2605</v>
      </c>
      <c r="D1334" s="26" t="s">
        <v>4346</v>
      </c>
      <c r="E1334" s="26" t="s">
        <v>2310</v>
      </c>
      <c r="F1334" s="26" t="s">
        <v>4347</v>
      </c>
    </row>
    <row r="1335" spans="1:6">
      <c r="A1335" s="24" t="s">
        <v>4348</v>
      </c>
      <c r="B1335" s="25" t="s">
        <v>32</v>
      </c>
      <c r="C1335" s="25" t="s">
        <v>2605</v>
      </c>
      <c r="D1335" s="26" t="s">
        <v>2631</v>
      </c>
      <c r="E1335" s="26" t="s">
        <v>2313</v>
      </c>
      <c r="F1335" s="26" t="s">
        <v>4349</v>
      </c>
    </row>
    <row r="1336" spans="1:6">
      <c r="A1336" s="24" t="s">
        <v>4350</v>
      </c>
      <c r="B1336" s="25" t="s">
        <v>32</v>
      </c>
      <c r="C1336" s="25" t="s">
        <v>2605</v>
      </c>
      <c r="D1336" s="26" t="s">
        <v>4351</v>
      </c>
      <c r="E1336" s="26" t="s">
        <v>2340</v>
      </c>
      <c r="F1336" s="26" t="s">
        <v>4352</v>
      </c>
    </row>
    <row r="1337" spans="1:6">
      <c r="A1337" s="24" t="s">
        <v>4353</v>
      </c>
      <c r="B1337" s="25" t="s">
        <v>32</v>
      </c>
      <c r="C1337" s="25" t="s">
        <v>2605</v>
      </c>
      <c r="D1337" s="26" t="s">
        <v>3163</v>
      </c>
      <c r="E1337" s="26" t="s">
        <v>2299</v>
      </c>
      <c r="F1337" s="26" t="s">
        <v>4354</v>
      </c>
    </row>
    <row r="1338" spans="1:6">
      <c r="A1338" s="183" t="s">
        <v>4355</v>
      </c>
      <c r="B1338" s="183"/>
      <c r="C1338" s="183"/>
      <c r="D1338" s="183"/>
      <c r="E1338" s="21" t="s">
        <v>4356</v>
      </c>
      <c r="F1338" s="21" t="s">
        <v>4357</v>
      </c>
    </row>
    <row r="1339" spans="1:6">
      <c r="A1339" s="24" t="s">
        <v>2643</v>
      </c>
      <c r="B1339" s="25" t="s">
        <v>32</v>
      </c>
      <c r="C1339" s="25" t="s">
        <v>2605</v>
      </c>
      <c r="D1339" s="26" t="s">
        <v>4358</v>
      </c>
      <c r="E1339" s="26" t="s">
        <v>2297</v>
      </c>
      <c r="F1339" s="26" t="s">
        <v>4359</v>
      </c>
    </row>
    <row r="1340" spans="1:6">
      <c r="A1340" s="24" t="s">
        <v>2784</v>
      </c>
      <c r="B1340" s="25" t="s">
        <v>32</v>
      </c>
      <c r="C1340" s="25" t="s">
        <v>2605</v>
      </c>
      <c r="D1340" s="26" t="s">
        <v>2789</v>
      </c>
      <c r="E1340" s="26" t="s">
        <v>2310</v>
      </c>
      <c r="F1340" s="26" t="s">
        <v>3116</v>
      </c>
    </row>
    <row r="1341" spans="1:6">
      <c r="A1341" s="24" t="s">
        <v>2941</v>
      </c>
      <c r="B1341" s="25" t="s">
        <v>32</v>
      </c>
      <c r="C1341" s="25" t="s">
        <v>2605</v>
      </c>
      <c r="D1341" s="26" t="s">
        <v>3474</v>
      </c>
      <c r="E1341" s="26" t="s">
        <v>2340</v>
      </c>
      <c r="F1341" s="26" t="s">
        <v>4360</v>
      </c>
    </row>
    <row r="1342" spans="1:6">
      <c r="A1342" s="24" t="s">
        <v>2797</v>
      </c>
      <c r="B1342" s="25" t="s">
        <v>32</v>
      </c>
      <c r="C1342" s="25" t="s">
        <v>2605</v>
      </c>
      <c r="D1342" s="26" t="s">
        <v>2787</v>
      </c>
      <c r="E1342" s="26" t="s">
        <v>2297</v>
      </c>
      <c r="F1342" s="26" t="s">
        <v>2799</v>
      </c>
    </row>
    <row r="1343" spans="1:6">
      <c r="A1343" s="24" t="s">
        <v>2797</v>
      </c>
      <c r="B1343" s="25" t="s">
        <v>32</v>
      </c>
      <c r="C1343" s="25" t="s">
        <v>2605</v>
      </c>
      <c r="D1343" s="26" t="s">
        <v>2787</v>
      </c>
      <c r="E1343" s="26" t="s">
        <v>2313</v>
      </c>
      <c r="F1343" s="26" t="s">
        <v>2798</v>
      </c>
    </row>
    <row r="1344" spans="1:6">
      <c r="A1344" s="24" t="s">
        <v>3008</v>
      </c>
      <c r="B1344" s="25" t="s">
        <v>32</v>
      </c>
      <c r="C1344" s="25" t="s">
        <v>2605</v>
      </c>
      <c r="D1344" s="26" t="s">
        <v>3009</v>
      </c>
      <c r="E1344" s="26" t="s">
        <v>2313</v>
      </c>
      <c r="F1344" s="26" t="s">
        <v>3010</v>
      </c>
    </row>
    <row r="1345" spans="1:6">
      <c r="A1345" s="24" t="s">
        <v>2827</v>
      </c>
      <c r="B1345" s="25" t="s">
        <v>32</v>
      </c>
      <c r="C1345" s="25" t="s">
        <v>2605</v>
      </c>
      <c r="D1345" s="26" t="s">
        <v>2828</v>
      </c>
      <c r="E1345" s="26" t="s">
        <v>2310</v>
      </c>
      <c r="F1345" s="26" t="s">
        <v>2829</v>
      </c>
    </row>
    <row r="1346" spans="1:6">
      <c r="A1346" s="24" t="s">
        <v>2830</v>
      </c>
      <c r="B1346" s="25" t="s">
        <v>32</v>
      </c>
      <c r="C1346" s="25" t="s">
        <v>2605</v>
      </c>
      <c r="D1346" s="26" t="s">
        <v>2831</v>
      </c>
      <c r="E1346" s="26" t="s">
        <v>2299</v>
      </c>
      <c r="F1346" s="26" t="s">
        <v>2832</v>
      </c>
    </row>
    <row r="1347" spans="1:6">
      <c r="A1347" s="24" t="s">
        <v>2833</v>
      </c>
      <c r="B1347" s="25" t="s">
        <v>32</v>
      </c>
      <c r="C1347" s="25" t="s">
        <v>2605</v>
      </c>
      <c r="D1347" s="26" t="s">
        <v>2834</v>
      </c>
      <c r="E1347" s="26" t="s">
        <v>2411</v>
      </c>
      <c r="F1347" s="26" t="s">
        <v>2819</v>
      </c>
    </row>
    <row r="1348" spans="1:6">
      <c r="A1348" s="24" t="s">
        <v>2833</v>
      </c>
      <c r="B1348" s="25" t="s">
        <v>32</v>
      </c>
      <c r="C1348" s="25" t="s">
        <v>2605</v>
      </c>
      <c r="D1348" s="26" t="s">
        <v>2787</v>
      </c>
      <c r="E1348" s="26" t="s">
        <v>2303</v>
      </c>
      <c r="F1348" s="26" t="s">
        <v>2989</v>
      </c>
    </row>
    <row r="1349" spans="1:6">
      <c r="A1349" s="24" t="s">
        <v>4361</v>
      </c>
      <c r="B1349" s="25" t="s">
        <v>32</v>
      </c>
      <c r="C1349" s="25" t="s">
        <v>2605</v>
      </c>
      <c r="D1349" s="26" t="s">
        <v>4362</v>
      </c>
      <c r="E1349" s="26" t="s">
        <v>2310</v>
      </c>
      <c r="F1349" s="26" t="s">
        <v>4233</v>
      </c>
    </row>
    <row r="1350" spans="1:6">
      <c r="A1350" s="24" t="s">
        <v>4361</v>
      </c>
      <c r="B1350" s="25" t="s">
        <v>32</v>
      </c>
      <c r="C1350" s="25" t="s">
        <v>2605</v>
      </c>
      <c r="D1350" s="26" t="s">
        <v>4363</v>
      </c>
      <c r="E1350" s="26" t="s">
        <v>2310</v>
      </c>
      <c r="F1350" s="26" t="s">
        <v>4364</v>
      </c>
    </row>
    <row r="1351" spans="1:6">
      <c r="A1351" s="24" t="s">
        <v>2837</v>
      </c>
      <c r="B1351" s="25" t="s">
        <v>32</v>
      </c>
      <c r="C1351" s="25" t="s">
        <v>2605</v>
      </c>
      <c r="D1351" s="26" t="s">
        <v>2811</v>
      </c>
      <c r="E1351" s="26" t="s">
        <v>2297</v>
      </c>
      <c r="F1351" s="26" t="s">
        <v>2762</v>
      </c>
    </row>
    <row r="1352" spans="1:6">
      <c r="A1352" s="24" t="s">
        <v>4365</v>
      </c>
      <c r="B1352" s="25" t="s">
        <v>32</v>
      </c>
      <c r="C1352" s="25" t="s">
        <v>2605</v>
      </c>
      <c r="D1352" s="26" t="s">
        <v>2811</v>
      </c>
      <c r="E1352" s="26" t="s">
        <v>2297</v>
      </c>
      <c r="F1352" s="26" t="s">
        <v>2762</v>
      </c>
    </row>
    <row r="1353" spans="1:6">
      <c r="A1353" s="24" t="s">
        <v>4366</v>
      </c>
      <c r="B1353" s="25" t="s">
        <v>32</v>
      </c>
      <c r="C1353" s="25" t="s">
        <v>2605</v>
      </c>
      <c r="D1353" s="26" t="s">
        <v>2811</v>
      </c>
      <c r="E1353" s="26" t="s">
        <v>2310</v>
      </c>
      <c r="F1353" s="26" t="s">
        <v>2810</v>
      </c>
    </row>
    <row r="1354" spans="1:6">
      <c r="A1354" s="24" t="s">
        <v>2838</v>
      </c>
      <c r="B1354" s="25" t="s">
        <v>32</v>
      </c>
      <c r="C1354" s="25" t="s">
        <v>2605</v>
      </c>
      <c r="D1354" s="26" t="s">
        <v>2811</v>
      </c>
      <c r="E1354" s="26" t="s">
        <v>2297</v>
      </c>
      <c r="F1354" s="26" t="s">
        <v>2762</v>
      </c>
    </row>
    <row r="1355" spans="1:6">
      <c r="A1355" s="183" t="s">
        <v>2482</v>
      </c>
      <c r="B1355" s="183"/>
      <c r="C1355" s="183"/>
      <c r="D1355" s="183"/>
      <c r="E1355" s="21" t="s">
        <v>4367</v>
      </c>
      <c r="F1355" s="21" t="s">
        <v>4368</v>
      </c>
    </row>
    <row r="1356" spans="1:6">
      <c r="A1356" s="24" t="s">
        <v>2849</v>
      </c>
      <c r="B1356" s="25" t="s">
        <v>32</v>
      </c>
      <c r="C1356" s="25" t="s">
        <v>2605</v>
      </c>
      <c r="D1356" s="26" t="s">
        <v>2850</v>
      </c>
      <c r="E1356" s="26" t="s">
        <v>2310</v>
      </c>
      <c r="F1356" s="26" t="s">
        <v>2888</v>
      </c>
    </row>
    <row r="1357" spans="1:6">
      <c r="A1357" s="24" t="s">
        <v>2621</v>
      </c>
      <c r="B1357" s="25" t="s">
        <v>32</v>
      </c>
      <c r="C1357" s="25" t="s">
        <v>2605</v>
      </c>
      <c r="D1357" s="26" t="s">
        <v>18</v>
      </c>
      <c r="E1357" s="26" t="s">
        <v>2374</v>
      </c>
      <c r="F1357" s="26" t="s">
        <v>2819</v>
      </c>
    </row>
    <row r="1358" spans="1:6">
      <c r="A1358" s="24" t="s">
        <v>2621</v>
      </c>
      <c r="B1358" s="25" t="s">
        <v>32</v>
      </c>
      <c r="C1358" s="25" t="s">
        <v>2605</v>
      </c>
      <c r="D1358" s="26" t="s">
        <v>2811</v>
      </c>
      <c r="E1358" s="26" t="s">
        <v>2310</v>
      </c>
      <c r="F1358" s="26" t="s">
        <v>2810</v>
      </c>
    </row>
    <row r="1359" spans="1:6">
      <c r="A1359" s="24" t="s">
        <v>2621</v>
      </c>
      <c r="B1359" s="25" t="s">
        <v>32</v>
      </c>
      <c r="C1359" s="25" t="s">
        <v>2605</v>
      </c>
      <c r="D1359" s="26" t="s">
        <v>2816</v>
      </c>
      <c r="E1359" s="26" t="s">
        <v>2344</v>
      </c>
      <c r="F1359" s="26" t="s">
        <v>4369</v>
      </c>
    </row>
    <row r="1360" spans="1:6">
      <c r="A1360" s="24" t="s">
        <v>2621</v>
      </c>
      <c r="B1360" s="25" t="s">
        <v>32</v>
      </c>
      <c r="C1360" s="25" t="s">
        <v>2605</v>
      </c>
      <c r="D1360" s="26" t="s">
        <v>2852</v>
      </c>
      <c r="E1360" s="26" t="s">
        <v>2296</v>
      </c>
      <c r="F1360" s="26" t="s">
        <v>2762</v>
      </c>
    </row>
    <row r="1361" spans="1:6">
      <c r="A1361" s="24" t="s">
        <v>2621</v>
      </c>
      <c r="B1361" s="25" t="s">
        <v>32</v>
      </c>
      <c r="C1361" s="25" t="s">
        <v>2605</v>
      </c>
      <c r="D1361" s="26" t="s">
        <v>2922</v>
      </c>
      <c r="E1361" s="26" t="s">
        <v>2297</v>
      </c>
      <c r="F1361" s="26" t="s">
        <v>2923</v>
      </c>
    </row>
    <row r="1362" spans="1:6">
      <c r="A1362" s="24" t="s">
        <v>2781</v>
      </c>
      <c r="B1362" s="25" t="s">
        <v>32</v>
      </c>
      <c r="C1362" s="25" t="s">
        <v>2605</v>
      </c>
      <c r="D1362" s="26" t="s">
        <v>4370</v>
      </c>
      <c r="E1362" s="26" t="s">
        <v>2340</v>
      </c>
      <c r="F1362" s="26" t="s">
        <v>4371</v>
      </c>
    </row>
    <row r="1363" spans="1:6">
      <c r="A1363" s="24" t="s">
        <v>2781</v>
      </c>
      <c r="B1363" s="25" t="s">
        <v>32</v>
      </c>
      <c r="C1363" s="25" t="s">
        <v>2605</v>
      </c>
      <c r="D1363" s="26" t="s">
        <v>4372</v>
      </c>
      <c r="E1363" s="26" t="s">
        <v>2345</v>
      </c>
      <c r="F1363" s="26" t="s">
        <v>4373</v>
      </c>
    </row>
    <row r="1364" spans="1:6">
      <c r="A1364" s="24" t="s">
        <v>2858</v>
      </c>
      <c r="B1364" s="25" t="s">
        <v>32</v>
      </c>
      <c r="C1364" s="25" t="s">
        <v>2605</v>
      </c>
      <c r="D1364" s="26" t="s">
        <v>4374</v>
      </c>
      <c r="E1364" s="26" t="s">
        <v>2310</v>
      </c>
      <c r="F1364" s="26" t="s">
        <v>4375</v>
      </c>
    </row>
    <row r="1365" spans="1:6">
      <c r="A1365" s="24" t="s">
        <v>2858</v>
      </c>
      <c r="B1365" s="25" t="s">
        <v>32</v>
      </c>
      <c r="C1365" s="25" t="s">
        <v>2605</v>
      </c>
      <c r="D1365" s="26" t="s">
        <v>2743</v>
      </c>
      <c r="E1365" s="26" t="s">
        <v>2345</v>
      </c>
      <c r="F1365" s="26" t="s">
        <v>2861</v>
      </c>
    </row>
    <row r="1366" spans="1:6">
      <c r="A1366" s="24" t="s">
        <v>2867</v>
      </c>
      <c r="B1366" s="25" t="s">
        <v>32</v>
      </c>
      <c r="C1366" s="25" t="s">
        <v>2605</v>
      </c>
      <c r="D1366" s="26" t="s">
        <v>4376</v>
      </c>
      <c r="E1366" s="26" t="s">
        <v>2299</v>
      </c>
      <c r="F1366" s="26" t="s">
        <v>4021</v>
      </c>
    </row>
    <row r="1367" spans="1:6">
      <c r="A1367" s="24" t="s">
        <v>2867</v>
      </c>
      <c r="B1367" s="25" t="s">
        <v>32</v>
      </c>
      <c r="C1367" s="25" t="s">
        <v>2605</v>
      </c>
      <c r="D1367" s="26" t="s">
        <v>4377</v>
      </c>
      <c r="E1367" s="26" t="s">
        <v>2344</v>
      </c>
      <c r="F1367" s="26" t="s">
        <v>4378</v>
      </c>
    </row>
    <row r="1368" spans="1:6">
      <c r="A1368" s="24" t="s">
        <v>2870</v>
      </c>
      <c r="B1368" s="25" t="s">
        <v>32</v>
      </c>
      <c r="C1368" s="25" t="s">
        <v>2605</v>
      </c>
      <c r="D1368" s="26" t="s">
        <v>4379</v>
      </c>
      <c r="E1368" s="26" t="s">
        <v>2297</v>
      </c>
      <c r="F1368" s="26" t="s">
        <v>4380</v>
      </c>
    </row>
    <row r="1369" spans="1:6">
      <c r="A1369" s="24" t="s">
        <v>2870</v>
      </c>
      <c r="B1369" s="25" t="s">
        <v>32</v>
      </c>
      <c r="C1369" s="25" t="s">
        <v>2605</v>
      </c>
      <c r="D1369" s="26" t="s">
        <v>3434</v>
      </c>
      <c r="E1369" s="26" t="s">
        <v>2313</v>
      </c>
      <c r="F1369" s="26" t="s">
        <v>3435</v>
      </c>
    </row>
    <row r="1370" spans="1:6">
      <c r="A1370" s="24" t="s">
        <v>3660</v>
      </c>
      <c r="B1370" s="25" t="s">
        <v>32</v>
      </c>
      <c r="C1370" s="25" t="s">
        <v>2605</v>
      </c>
      <c r="D1370" s="26" t="s">
        <v>3024</v>
      </c>
      <c r="E1370" s="26" t="s">
        <v>2310</v>
      </c>
      <c r="F1370" s="26" t="s">
        <v>3025</v>
      </c>
    </row>
    <row r="1371" spans="1:6">
      <c r="A1371" s="24" t="s">
        <v>2939</v>
      </c>
      <c r="B1371" s="25" t="s">
        <v>32</v>
      </c>
      <c r="C1371" s="25" t="s">
        <v>2605</v>
      </c>
      <c r="D1371" s="26" t="s">
        <v>3662</v>
      </c>
      <c r="E1371" s="26" t="s">
        <v>2310</v>
      </c>
      <c r="F1371" s="26" t="s">
        <v>3663</v>
      </c>
    </row>
    <row r="1372" spans="1:6">
      <c r="A1372" s="24" t="s">
        <v>2939</v>
      </c>
      <c r="B1372" s="25" t="s">
        <v>32</v>
      </c>
      <c r="C1372" s="25" t="s">
        <v>2605</v>
      </c>
      <c r="D1372" s="26" t="s">
        <v>2665</v>
      </c>
      <c r="E1372" s="26" t="s">
        <v>2313</v>
      </c>
      <c r="F1372" s="26" t="s">
        <v>4154</v>
      </c>
    </row>
    <row r="1373" spans="1:6">
      <c r="A1373" s="24" t="s">
        <v>2939</v>
      </c>
      <c r="B1373" s="25" t="s">
        <v>32</v>
      </c>
      <c r="C1373" s="25" t="s">
        <v>2605</v>
      </c>
      <c r="D1373" s="26" t="s">
        <v>3151</v>
      </c>
      <c r="E1373" s="26" t="s">
        <v>2310</v>
      </c>
      <c r="F1373" s="26" t="s">
        <v>3007</v>
      </c>
    </row>
    <row r="1374" spans="1:6">
      <c r="A1374" s="24" t="s">
        <v>2939</v>
      </c>
      <c r="B1374" s="25" t="s">
        <v>32</v>
      </c>
      <c r="C1374" s="25" t="s">
        <v>2605</v>
      </c>
      <c r="D1374" s="26" t="s">
        <v>4381</v>
      </c>
      <c r="E1374" s="26" t="s">
        <v>2310</v>
      </c>
      <c r="F1374" s="26" t="s">
        <v>4382</v>
      </c>
    </row>
    <row r="1375" spans="1:6">
      <c r="A1375" s="24" t="s">
        <v>2895</v>
      </c>
      <c r="B1375" s="25" t="s">
        <v>32</v>
      </c>
      <c r="C1375" s="25" t="s">
        <v>2605</v>
      </c>
      <c r="D1375" s="26" t="s">
        <v>2896</v>
      </c>
      <c r="E1375" s="26" t="s">
        <v>2297</v>
      </c>
      <c r="F1375" s="26" t="s">
        <v>3278</v>
      </c>
    </row>
    <row r="1376" spans="1:6">
      <c r="A1376" s="24" t="s">
        <v>3804</v>
      </c>
      <c r="B1376" s="25" t="s">
        <v>32</v>
      </c>
      <c r="C1376" s="25" t="s">
        <v>2605</v>
      </c>
      <c r="D1376" s="26" t="s">
        <v>3805</v>
      </c>
      <c r="E1376" s="26" t="s">
        <v>2299</v>
      </c>
      <c r="F1376" s="26" t="s">
        <v>4383</v>
      </c>
    </row>
    <row r="1377" spans="1:6">
      <c r="A1377" s="24" t="s">
        <v>2943</v>
      </c>
      <c r="B1377" s="25" t="s">
        <v>32</v>
      </c>
      <c r="C1377" s="25" t="s">
        <v>2605</v>
      </c>
      <c r="D1377" s="26" t="s">
        <v>4384</v>
      </c>
      <c r="E1377" s="26" t="s">
        <v>2345</v>
      </c>
      <c r="F1377" s="26" t="s">
        <v>4385</v>
      </c>
    </row>
    <row r="1378" spans="1:6">
      <c r="A1378" s="24" t="s">
        <v>2943</v>
      </c>
      <c r="B1378" s="25" t="s">
        <v>32</v>
      </c>
      <c r="C1378" s="25" t="s">
        <v>2605</v>
      </c>
      <c r="D1378" s="26" t="s">
        <v>18</v>
      </c>
      <c r="E1378" s="26" t="s">
        <v>2305</v>
      </c>
      <c r="F1378" s="26" t="s">
        <v>2819</v>
      </c>
    </row>
    <row r="1379" spans="1:6">
      <c r="A1379" s="24" t="s">
        <v>2943</v>
      </c>
      <c r="B1379" s="25" t="s">
        <v>32</v>
      </c>
      <c r="C1379" s="25" t="s">
        <v>2605</v>
      </c>
      <c r="D1379" s="26" t="s">
        <v>4386</v>
      </c>
      <c r="E1379" s="26" t="s">
        <v>2303</v>
      </c>
      <c r="F1379" s="26" t="s">
        <v>4387</v>
      </c>
    </row>
    <row r="1380" spans="1:6">
      <c r="A1380" s="24" t="s">
        <v>2943</v>
      </c>
      <c r="B1380" s="25" t="s">
        <v>32</v>
      </c>
      <c r="C1380" s="25" t="s">
        <v>2605</v>
      </c>
      <c r="D1380" s="26" t="s">
        <v>2974</v>
      </c>
      <c r="E1380" s="26" t="s">
        <v>2296</v>
      </c>
      <c r="F1380" s="26" t="s">
        <v>2925</v>
      </c>
    </row>
    <row r="1381" spans="1:6">
      <c r="A1381" s="24" t="s">
        <v>2946</v>
      </c>
      <c r="B1381" s="25" t="s">
        <v>32</v>
      </c>
      <c r="C1381" s="25" t="s">
        <v>2605</v>
      </c>
      <c r="D1381" s="26" t="s">
        <v>4388</v>
      </c>
      <c r="E1381" s="26" t="s">
        <v>2297</v>
      </c>
      <c r="F1381" s="26" t="s">
        <v>4389</v>
      </c>
    </row>
    <row r="1382" spans="1:6">
      <c r="A1382" s="24" t="s">
        <v>2949</v>
      </c>
      <c r="B1382" s="25" t="s">
        <v>32</v>
      </c>
      <c r="C1382" s="25" t="s">
        <v>2605</v>
      </c>
      <c r="D1382" s="26" t="s">
        <v>4390</v>
      </c>
      <c r="E1382" s="26" t="s">
        <v>2310</v>
      </c>
      <c r="F1382" s="26" t="s">
        <v>4391</v>
      </c>
    </row>
    <row r="1383" spans="1:6">
      <c r="A1383" s="24" t="s">
        <v>2955</v>
      </c>
      <c r="B1383" s="25" t="s">
        <v>32</v>
      </c>
      <c r="C1383" s="25" t="s">
        <v>2605</v>
      </c>
      <c r="D1383" s="26" t="s">
        <v>4384</v>
      </c>
      <c r="E1383" s="26" t="s">
        <v>2345</v>
      </c>
      <c r="F1383" s="26" t="s">
        <v>4385</v>
      </c>
    </row>
    <row r="1384" spans="1:6">
      <c r="A1384" s="24" t="s">
        <v>2955</v>
      </c>
      <c r="B1384" s="25" t="s">
        <v>32</v>
      </c>
      <c r="C1384" s="25" t="s">
        <v>2605</v>
      </c>
      <c r="D1384" s="26" t="s">
        <v>4392</v>
      </c>
      <c r="E1384" s="26" t="s">
        <v>2303</v>
      </c>
      <c r="F1384" s="26" t="s">
        <v>2675</v>
      </c>
    </row>
    <row r="1385" spans="1:6">
      <c r="A1385" s="24" t="s">
        <v>2955</v>
      </c>
      <c r="B1385" s="25" t="s">
        <v>32</v>
      </c>
      <c r="C1385" s="25" t="s">
        <v>2605</v>
      </c>
      <c r="D1385" s="26" t="s">
        <v>2974</v>
      </c>
      <c r="E1385" s="26" t="s">
        <v>2296</v>
      </c>
      <c r="F1385" s="26" t="s">
        <v>2925</v>
      </c>
    </row>
    <row r="1386" spans="1:6">
      <c r="A1386" s="24" t="s">
        <v>2961</v>
      </c>
      <c r="B1386" s="25" t="s">
        <v>32</v>
      </c>
      <c r="C1386" s="25" t="s">
        <v>2605</v>
      </c>
      <c r="D1386" s="26" t="s">
        <v>3587</v>
      </c>
      <c r="E1386" s="26" t="s">
        <v>2310</v>
      </c>
      <c r="F1386" s="26" t="s">
        <v>4393</v>
      </c>
    </row>
    <row r="1387" spans="1:6">
      <c r="A1387" s="24" t="s">
        <v>2967</v>
      </c>
      <c r="B1387" s="25" t="s">
        <v>32</v>
      </c>
      <c r="C1387" s="25" t="s">
        <v>2605</v>
      </c>
      <c r="D1387" s="26" t="s">
        <v>4014</v>
      </c>
      <c r="E1387" s="26" t="s">
        <v>2310</v>
      </c>
      <c r="F1387" s="26" t="s">
        <v>4026</v>
      </c>
    </row>
    <row r="1388" spans="1:6">
      <c r="A1388" s="24" t="s">
        <v>2970</v>
      </c>
      <c r="B1388" s="25" t="s">
        <v>32</v>
      </c>
      <c r="C1388" s="25" t="s">
        <v>2605</v>
      </c>
      <c r="D1388" s="26" t="s">
        <v>2983</v>
      </c>
      <c r="E1388" s="26" t="s">
        <v>2310</v>
      </c>
      <c r="F1388" s="26" t="s">
        <v>2989</v>
      </c>
    </row>
    <row r="1389" spans="1:6">
      <c r="A1389" s="24" t="s">
        <v>2973</v>
      </c>
      <c r="B1389" s="25" t="s">
        <v>32</v>
      </c>
      <c r="C1389" s="25" t="s">
        <v>2605</v>
      </c>
      <c r="D1389" s="26" t="s">
        <v>4394</v>
      </c>
      <c r="E1389" s="26" t="s">
        <v>2310</v>
      </c>
      <c r="F1389" s="26" t="s">
        <v>4395</v>
      </c>
    </row>
    <row r="1390" spans="1:6">
      <c r="A1390" s="24" t="s">
        <v>2976</v>
      </c>
      <c r="B1390" s="25" t="s">
        <v>32</v>
      </c>
      <c r="C1390" s="25" t="s">
        <v>2605</v>
      </c>
      <c r="D1390" s="26" t="s">
        <v>4396</v>
      </c>
      <c r="E1390" s="26" t="s">
        <v>2302</v>
      </c>
      <c r="F1390" s="26" t="s">
        <v>4397</v>
      </c>
    </row>
    <row r="1391" spans="1:6">
      <c r="A1391" s="24" t="s">
        <v>2976</v>
      </c>
      <c r="B1391" s="25" t="s">
        <v>32</v>
      </c>
      <c r="C1391" s="25" t="s">
        <v>2605</v>
      </c>
      <c r="D1391" s="26" t="s">
        <v>18</v>
      </c>
      <c r="E1391" s="26" t="s">
        <v>2345</v>
      </c>
      <c r="F1391" s="26" t="s">
        <v>2819</v>
      </c>
    </row>
    <row r="1392" spans="1:6">
      <c r="A1392" s="24" t="s">
        <v>2976</v>
      </c>
      <c r="B1392" s="25" t="s">
        <v>32</v>
      </c>
      <c r="C1392" s="25" t="s">
        <v>2605</v>
      </c>
      <c r="D1392" s="26" t="s">
        <v>2974</v>
      </c>
      <c r="E1392" s="26" t="s">
        <v>2296</v>
      </c>
      <c r="F1392" s="26" t="s">
        <v>2925</v>
      </c>
    </row>
    <row r="1393" spans="1:6">
      <c r="A1393" s="24" t="s">
        <v>2978</v>
      </c>
      <c r="B1393" s="25" t="s">
        <v>32</v>
      </c>
      <c r="C1393" s="25" t="s">
        <v>2605</v>
      </c>
      <c r="D1393" s="26" t="s">
        <v>4396</v>
      </c>
      <c r="E1393" s="26" t="s">
        <v>2345</v>
      </c>
      <c r="F1393" s="26" t="s">
        <v>4398</v>
      </c>
    </row>
    <row r="1394" spans="1:6">
      <c r="A1394" s="24" t="s">
        <v>2982</v>
      </c>
      <c r="B1394" s="25" t="s">
        <v>32</v>
      </c>
      <c r="C1394" s="25" t="s">
        <v>2605</v>
      </c>
      <c r="D1394" s="26" t="s">
        <v>2841</v>
      </c>
      <c r="E1394" s="26" t="s">
        <v>2324</v>
      </c>
      <c r="F1394" s="26" t="s">
        <v>4399</v>
      </c>
    </row>
    <row r="1395" spans="1:6">
      <c r="A1395" s="24" t="s">
        <v>2982</v>
      </c>
      <c r="B1395" s="25" t="s">
        <v>32</v>
      </c>
      <c r="C1395" s="25" t="s">
        <v>2605</v>
      </c>
      <c r="D1395" s="26" t="s">
        <v>2924</v>
      </c>
      <c r="E1395" s="26" t="s">
        <v>2345</v>
      </c>
      <c r="F1395" s="26" t="s">
        <v>3172</v>
      </c>
    </row>
    <row r="1396" spans="1:6">
      <c r="A1396" s="24" t="s">
        <v>2982</v>
      </c>
      <c r="B1396" s="25" t="s">
        <v>32</v>
      </c>
      <c r="C1396" s="25" t="s">
        <v>2605</v>
      </c>
      <c r="D1396" s="26" t="s">
        <v>2983</v>
      </c>
      <c r="E1396" s="26" t="s">
        <v>2313</v>
      </c>
      <c r="F1396" s="26" t="s">
        <v>2923</v>
      </c>
    </row>
    <row r="1397" spans="1:6">
      <c r="A1397" s="24" t="s">
        <v>2982</v>
      </c>
      <c r="B1397" s="25" t="s">
        <v>32</v>
      </c>
      <c r="C1397" s="25" t="s">
        <v>2605</v>
      </c>
      <c r="D1397" s="26" t="s">
        <v>2974</v>
      </c>
      <c r="E1397" s="26" t="s">
        <v>2313</v>
      </c>
      <c r="F1397" s="26" t="s">
        <v>3123</v>
      </c>
    </row>
    <row r="1398" spans="1:6">
      <c r="A1398" s="24" t="s">
        <v>2982</v>
      </c>
      <c r="B1398" s="25" t="s">
        <v>32</v>
      </c>
      <c r="C1398" s="25" t="s">
        <v>2605</v>
      </c>
      <c r="D1398" s="26" t="s">
        <v>18</v>
      </c>
      <c r="E1398" s="26" t="s">
        <v>2296</v>
      </c>
      <c r="F1398" s="26" t="s">
        <v>2819</v>
      </c>
    </row>
    <row r="1399" spans="1:6">
      <c r="A1399" s="24" t="s">
        <v>2987</v>
      </c>
      <c r="B1399" s="25" t="s">
        <v>32</v>
      </c>
      <c r="C1399" s="25" t="s">
        <v>2605</v>
      </c>
      <c r="D1399" s="26" t="s">
        <v>2922</v>
      </c>
      <c r="E1399" s="26" t="s">
        <v>2297</v>
      </c>
      <c r="F1399" s="26" t="s">
        <v>2923</v>
      </c>
    </row>
    <row r="1400" spans="1:6">
      <c r="A1400" s="24" t="s">
        <v>2987</v>
      </c>
      <c r="B1400" s="25" t="s">
        <v>32</v>
      </c>
      <c r="C1400" s="25" t="s">
        <v>2605</v>
      </c>
      <c r="D1400" s="26" t="s">
        <v>2811</v>
      </c>
      <c r="E1400" s="26" t="s">
        <v>2310</v>
      </c>
      <c r="F1400" s="26" t="s">
        <v>2810</v>
      </c>
    </row>
    <row r="1401" spans="1:6">
      <c r="A1401" s="24" t="s">
        <v>2987</v>
      </c>
      <c r="B1401" s="25" t="s">
        <v>32</v>
      </c>
      <c r="C1401" s="25" t="s">
        <v>2605</v>
      </c>
      <c r="D1401" s="26" t="s">
        <v>18</v>
      </c>
      <c r="E1401" s="26" t="s">
        <v>2299</v>
      </c>
      <c r="F1401" s="26" t="s">
        <v>2819</v>
      </c>
    </row>
    <row r="1402" spans="1:6">
      <c r="A1402" s="24" t="s">
        <v>2987</v>
      </c>
      <c r="B1402" s="25" t="s">
        <v>32</v>
      </c>
      <c r="C1402" s="25" t="s">
        <v>2605</v>
      </c>
      <c r="D1402" s="26" t="s">
        <v>2983</v>
      </c>
      <c r="E1402" s="26" t="s">
        <v>2310</v>
      </c>
      <c r="F1402" s="26" t="s">
        <v>2989</v>
      </c>
    </row>
    <row r="1403" spans="1:6">
      <c r="A1403" s="24" t="s">
        <v>3299</v>
      </c>
      <c r="B1403" s="25" t="s">
        <v>32</v>
      </c>
      <c r="C1403" s="25" t="s">
        <v>2605</v>
      </c>
      <c r="D1403" s="26" t="s">
        <v>2816</v>
      </c>
      <c r="E1403" s="26" t="s">
        <v>2310</v>
      </c>
      <c r="F1403" s="26" t="s">
        <v>2817</v>
      </c>
    </row>
    <row r="1404" spans="1:6">
      <c r="A1404" s="24" t="s">
        <v>3540</v>
      </c>
      <c r="B1404" s="25" t="s">
        <v>32</v>
      </c>
      <c r="C1404" s="25" t="s">
        <v>2605</v>
      </c>
      <c r="D1404" s="26" t="s">
        <v>4148</v>
      </c>
      <c r="E1404" s="26" t="s">
        <v>2369</v>
      </c>
      <c r="F1404" s="26" t="s">
        <v>4400</v>
      </c>
    </row>
    <row r="1405" spans="1:6">
      <c r="A1405" s="24" t="s">
        <v>3442</v>
      </c>
      <c r="B1405" s="25" t="s">
        <v>32</v>
      </c>
      <c r="C1405" s="25" t="s">
        <v>2605</v>
      </c>
      <c r="D1405" s="26" t="s">
        <v>18</v>
      </c>
      <c r="E1405" s="26" t="s">
        <v>2345</v>
      </c>
      <c r="F1405" s="26" t="s">
        <v>2819</v>
      </c>
    </row>
    <row r="1406" spans="1:6">
      <c r="A1406" s="24" t="s">
        <v>3542</v>
      </c>
      <c r="B1406" s="25" t="s">
        <v>32</v>
      </c>
      <c r="C1406" s="25" t="s">
        <v>2605</v>
      </c>
      <c r="D1406" s="26" t="s">
        <v>2868</v>
      </c>
      <c r="E1406" s="26" t="s">
        <v>2297</v>
      </c>
      <c r="F1406" s="26" t="s">
        <v>3433</v>
      </c>
    </row>
    <row r="1407" spans="1:6">
      <c r="A1407" s="24" t="s">
        <v>3679</v>
      </c>
      <c r="B1407" s="25" t="s">
        <v>32</v>
      </c>
      <c r="C1407" s="25" t="s">
        <v>2605</v>
      </c>
      <c r="D1407" s="26" t="s">
        <v>3151</v>
      </c>
      <c r="E1407" s="26" t="s">
        <v>2310</v>
      </c>
      <c r="F1407" s="26" t="s">
        <v>3007</v>
      </c>
    </row>
    <row r="1408" spans="1:6">
      <c r="A1408" s="24" t="s">
        <v>3739</v>
      </c>
      <c r="B1408" s="25" t="s">
        <v>32</v>
      </c>
      <c r="C1408" s="25" t="s">
        <v>2605</v>
      </c>
      <c r="D1408" s="26" t="s">
        <v>3227</v>
      </c>
      <c r="E1408" s="26" t="s">
        <v>2310</v>
      </c>
      <c r="F1408" s="26" t="s">
        <v>3228</v>
      </c>
    </row>
    <row r="1409" spans="1:6">
      <c r="A1409" s="24" t="s">
        <v>4265</v>
      </c>
      <c r="B1409" s="25" t="s">
        <v>32</v>
      </c>
      <c r="C1409" s="25" t="s">
        <v>2605</v>
      </c>
      <c r="D1409" s="26" t="s">
        <v>4401</v>
      </c>
      <c r="E1409" s="26" t="s">
        <v>2297</v>
      </c>
      <c r="F1409" s="26" t="s">
        <v>4402</v>
      </c>
    </row>
    <row r="1410" spans="1:6">
      <c r="A1410" s="24" t="s">
        <v>4403</v>
      </c>
      <c r="B1410" s="25" t="s">
        <v>32</v>
      </c>
      <c r="C1410" s="25" t="s">
        <v>2605</v>
      </c>
      <c r="D1410" s="26" t="s">
        <v>18</v>
      </c>
      <c r="E1410" s="26" t="s">
        <v>2299</v>
      </c>
      <c r="F1410" s="26" t="s">
        <v>2819</v>
      </c>
    </row>
    <row r="1411" spans="1:6">
      <c r="A1411" s="24" t="s">
        <v>2908</v>
      </c>
      <c r="B1411" s="25" t="s">
        <v>32</v>
      </c>
      <c r="C1411" s="25" t="s">
        <v>2605</v>
      </c>
      <c r="D1411" s="26" t="s">
        <v>2909</v>
      </c>
      <c r="E1411" s="26" t="s">
        <v>2313</v>
      </c>
      <c r="F1411" s="26" t="s">
        <v>2738</v>
      </c>
    </row>
    <row r="1412" spans="1:6">
      <c r="A1412" s="24" t="s">
        <v>3682</v>
      </c>
      <c r="B1412" s="25" t="s">
        <v>2402</v>
      </c>
      <c r="C1412" s="25" t="s">
        <v>2605</v>
      </c>
      <c r="D1412" s="26" t="s">
        <v>3683</v>
      </c>
      <c r="E1412" s="26" t="s">
        <v>2303</v>
      </c>
      <c r="F1412" s="26" t="s">
        <v>2894</v>
      </c>
    </row>
    <row r="1413" spans="1:6">
      <c r="A1413" s="24" t="s">
        <v>4159</v>
      </c>
      <c r="B1413" s="25" t="s">
        <v>32</v>
      </c>
      <c r="C1413" s="25" t="s">
        <v>2605</v>
      </c>
      <c r="D1413" s="26" t="s">
        <v>2974</v>
      </c>
      <c r="E1413" s="26" t="s">
        <v>2310</v>
      </c>
      <c r="F1413" s="26" t="s">
        <v>2975</v>
      </c>
    </row>
    <row r="1414" spans="1:6">
      <c r="A1414" s="24" t="s">
        <v>4404</v>
      </c>
      <c r="B1414" s="25" t="s">
        <v>32</v>
      </c>
      <c r="C1414" s="25" t="s">
        <v>2605</v>
      </c>
      <c r="D1414" s="26" t="s">
        <v>2809</v>
      </c>
      <c r="E1414" s="26" t="s">
        <v>2297</v>
      </c>
      <c r="F1414" s="26" t="s">
        <v>2810</v>
      </c>
    </row>
    <row r="1415" spans="1:6">
      <c r="A1415" s="24" t="s">
        <v>2988</v>
      </c>
      <c r="B1415" s="25" t="s">
        <v>32</v>
      </c>
      <c r="C1415" s="25" t="s">
        <v>2605</v>
      </c>
      <c r="D1415" s="26" t="s">
        <v>2974</v>
      </c>
      <c r="E1415" s="26" t="s">
        <v>2299</v>
      </c>
      <c r="F1415" s="26" t="s">
        <v>2874</v>
      </c>
    </row>
    <row r="1416" spans="1:6">
      <c r="A1416" s="24" t="s">
        <v>4215</v>
      </c>
      <c r="B1416" s="25" t="s">
        <v>32</v>
      </c>
      <c r="C1416" s="25" t="s">
        <v>2605</v>
      </c>
      <c r="D1416" s="26" t="s">
        <v>2841</v>
      </c>
      <c r="E1416" s="26" t="s">
        <v>2299</v>
      </c>
      <c r="F1416" s="26" t="s">
        <v>2842</v>
      </c>
    </row>
    <row r="1417" spans="1:6">
      <c r="A1417" s="24" t="s">
        <v>3022</v>
      </c>
      <c r="B1417" s="25" t="s">
        <v>32</v>
      </c>
      <c r="C1417" s="25" t="s">
        <v>2605</v>
      </c>
      <c r="D1417" s="26" t="s">
        <v>2974</v>
      </c>
      <c r="E1417" s="26" t="s">
        <v>2296</v>
      </c>
      <c r="F1417" s="26" t="s">
        <v>2925</v>
      </c>
    </row>
    <row r="1418" spans="1:6">
      <c r="A1418" s="24" t="s">
        <v>4405</v>
      </c>
      <c r="B1418" s="25" t="s">
        <v>32</v>
      </c>
      <c r="C1418" s="25" t="s">
        <v>2605</v>
      </c>
      <c r="D1418" s="26" t="s">
        <v>2841</v>
      </c>
      <c r="E1418" s="26" t="s">
        <v>2327</v>
      </c>
      <c r="F1418" s="26" t="s">
        <v>2904</v>
      </c>
    </row>
    <row r="1419" spans="1:6">
      <c r="A1419" s="24" t="s">
        <v>4406</v>
      </c>
      <c r="B1419" s="25" t="s">
        <v>32</v>
      </c>
      <c r="C1419" s="25" t="s">
        <v>2605</v>
      </c>
      <c r="D1419" s="26" t="s">
        <v>2811</v>
      </c>
      <c r="E1419" s="26" t="s">
        <v>2310</v>
      </c>
      <c r="F1419" s="26" t="s">
        <v>2810</v>
      </c>
    </row>
    <row r="1420" spans="1:6">
      <c r="A1420" s="24" t="s">
        <v>4407</v>
      </c>
      <c r="B1420" s="25" t="s">
        <v>32</v>
      </c>
      <c r="C1420" s="25" t="s">
        <v>2605</v>
      </c>
      <c r="D1420" s="26" t="s">
        <v>2809</v>
      </c>
      <c r="E1420" s="26" t="s">
        <v>2297</v>
      </c>
      <c r="F1420" s="26" t="s">
        <v>2810</v>
      </c>
    </row>
    <row r="1421" spans="1:6">
      <c r="A1421" s="24" t="s">
        <v>4408</v>
      </c>
      <c r="B1421" s="25" t="s">
        <v>32</v>
      </c>
      <c r="C1421" s="25" t="s">
        <v>2605</v>
      </c>
      <c r="D1421" s="26" t="s">
        <v>2809</v>
      </c>
      <c r="E1421" s="26" t="s">
        <v>2310</v>
      </c>
      <c r="F1421" s="26" t="s">
        <v>2925</v>
      </c>
    </row>
    <row r="1422" spans="1:6">
      <c r="A1422" s="24" t="s">
        <v>2911</v>
      </c>
      <c r="B1422" s="25" t="s">
        <v>32</v>
      </c>
      <c r="C1422" s="25" t="s">
        <v>2605</v>
      </c>
      <c r="D1422" s="26" t="s">
        <v>2743</v>
      </c>
      <c r="E1422" s="26" t="s">
        <v>2313</v>
      </c>
      <c r="F1422" s="26" t="s">
        <v>2773</v>
      </c>
    </row>
    <row r="1423" spans="1:6">
      <c r="A1423" s="24" t="s">
        <v>2913</v>
      </c>
      <c r="B1423" s="25" t="s">
        <v>32</v>
      </c>
      <c r="C1423" s="25" t="s">
        <v>2605</v>
      </c>
      <c r="D1423" s="26" t="s">
        <v>2914</v>
      </c>
      <c r="E1423" s="26" t="s">
        <v>2297</v>
      </c>
      <c r="F1423" s="26" t="s">
        <v>2915</v>
      </c>
    </row>
    <row r="1424" spans="1:6">
      <c r="A1424" s="24" t="s">
        <v>2916</v>
      </c>
      <c r="B1424" s="25" t="s">
        <v>32</v>
      </c>
      <c r="C1424" s="25" t="s">
        <v>2605</v>
      </c>
      <c r="D1424" s="26" t="s">
        <v>2917</v>
      </c>
      <c r="E1424" s="26" t="s">
        <v>2310</v>
      </c>
      <c r="F1424" s="26" t="s">
        <v>2918</v>
      </c>
    </row>
    <row r="1425" spans="1:6">
      <c r="A1425" s="24" t="s">
        <v>3335</v>
      </c>
      <c r="B1425" s="25" t="s">
        <v>32</v>
      </c>
      <c r="C1425" s="25" t="s">
        <v>2605</v>
      </c>
      <c r="D1425" s="26" t="s">
        <v>2917</v>
      </c>
      <c r="E1425" s="26" t="s">
        <v>2313</v>
      </c>
      <c r="F1425" s="26" t="s">
        <v>3336</v>
      </c>
    </row>
    <row r="1426" spans="1:6">
      <c r="A1426" s="24" t="s">
        <v>3023</v>
      </c>
      <c r="B1426" s="25" t="s">
        <v>32</v>
      </c>
      <c r="C1426" s="25" t="s">
        <v>2605</v>
      </c>
      <c r="D1426" s="26" t="s">
        <v>3024</v>
      </c>
      <c r="E1426" s="26" t="s">
        <v>2310</v>
      </c>
      <c r="F1426" s="26" t="s">
        <v>3025</v>
      </c>
    </row>
    <row r="1427" spans="1:6">
      <c r="A1427" s="24" t="s">
        <v>3026</v>
      </c>
      <c r="B1427" s="25" t="s">
        <v>32</v>
      </c>
      <c r="C1427" s="25" t="s">
        <v>2605</v>
      </c>
      <c r="D1427" s="26" t="s">
        <v>2761</v>
      </c>
      <c r="E1427" s="26" t="s">
        <v>2310</v>
      </c>
      <c r="F1427" s="26" t="s">
        <v>2762</v>
      </c>
    </row>
    <row r="1428" spans="1:6">
      <c r="A1428" s="24" t="s">
        <v>3027</v>
      </c>
      <c r="B1428" s="25" t="s">
        <v>32</v>
      </c>
      <c r="C1428" s="25" t="s">
        <v>2605</v>
      </c>
      <c r="D1428" s="26" t="s">
        <v>2856</v>
      </c>
      <c r="E1428" s="26" t="s">
        <v>2310</v>
      </c>
      <c r="F1428" s="26" t="s">
        <v>2857</v>
      </c>
    </row>
    <row r="1429" spans="1:6">
      <c r="A1429" s="24" t="s">
        <v>3028</v>
      </c>
      <c r="B1429" s="25" t="s">
        <v>32</v>
      </c>
      <c r="C1429" s="25" t="s">
        <v>2605</v>
      </c>
      <c r="D1429" s="26" t="s">
        <v>2974</v>
      </c>
      <c r="E1429" s="26" t="s">
        <v>2310</v>
      </c>
      <c r="F1429" s="26" t="s">
        <v>2975</v>
      </c>
    </row>
    <row r="1430" spans="1:6">
      <c r="A1430" s="24" t="s">
        <v>3029</v>
      </c>
      <c r="B1430" s="25" t="s">
        <v>32</v>
      </c>
      <c r="C1430" s="25" t="s">
        <v>2605</v>
      </c>
      <c r="D1430" s="26" t="s">
        <v>2983</v>
      </c>
      <c r="E1430" s="26" t="s">
        <v>2310</v>
      </c>
      <c r="F1430" s="26" t="s">
        <v>2989</v>
      </c>
    </row>
    <row r="1431" spans="1:6">
      <c r="A1431" s="24" t="s">
        <v>3030</v>
      </c>
      <c r="B1431" s="25" t="s">
        <v>32</v>
      </c>
      <c r="C1431" s="25" t="s">
        <v>2605</v>
      </c>
      <c r="D1431" s="26" t="s">
        <v>2983</v>
      </c>
      <c r="E1431" s="26" t="s">
        <v>2310</v>
      </c>
      <c r="F1431" s="26" t="s">
        <v>2989</v>
      </c>
    </row>
    <row r="1432" spans="1:6">
      <c r="A1432" s="24" t="s">
        <v>3031</v>
      </c>
      <c r="B1432" s="25" t="s">
        <v>32</v>
      </c>
      <c r="C1432" s="25" t="s">
        <v>2605</v>
      </c>
      <c r="D1432" s="26" t="s">
        <v>2974</v>
      </c>
      <c r="E1432" s="26" t="s">
        <v>2296</v>
      </c>
      <c r="F1432" s="26" t="s">
        <v>2925</v>
      </c>
    </row>
    <row r="1433" spans="1:6">
      <c r="A1433" s="24" t="s">
        <v>4409</v>
      </c>
      <c r="B1433" s="25" t="s">
        <v>32</v>
      </c>
      <c r="C1433" s="25" t="s">
        <v>2605</v>
      </c>
      <c r="D1433" s="26" t="s">
        <v>4410</v>
      </c>
      <c r="E1433" s="26" t="s">
        <v>2296</v>
      </c>
      <c r="F1433" s="26" t="s">
        <v>4411</v>
      </c>
    </row>
    <row r="1434" spans="1:6">
      <c r="A1434" s="24" t="s">
        <v>4412</v>
      </c>
      <c r="B1434" s="25" t="s">
        <v>4413</v>
      </c>
      <c r="C1434" s="25" t="s">
        <v>2605</v>
      </c>
      <c r="D1434" s="26" t="s">
        <v>4414</v>
      </c>
      <c r="E1434" s="26" t="s">
        <v>2296</v>
      </c>
      <c r="F1434" s="26" t="s">
        <v>4415</v>
      </c>
    </row>
    <row r="1435" spans="1:6">
      <c r="A1435" s="24" t="s">
        <v>4416</v>
      </c>
      <c r="B1435" s="25" t="s">
        <v>32</v>
      </c>
      <c r="C1435" s="25" t="s">
        <v>2605</v>
      </c>
      <c r="D1435" s="26" t="s">
        <v>4417</v>
      </c>
      <c r="E1435" s="26" t="s">
        <v>2327</v>
      </c>
      <c r="F1435" s="26" t="s">
        <v>4418</v>
      </c>
    </row>
    <row r="1436" spans="1:6">
      <c r="A1436" s="24" t="s">
        <v>4419</v>
      </c>
      <c r="B1436" s="25" t="s">
        <v>32</v>
      </c>
      <c r="C1436" s="25" t="s">
        <v>2605</v>
      </c>
      <c r="D1436" s="26" t="s">
        <v>3956</v>
      </c>
      <c r="E1436" s="26" t="s">
        <v>2310</v>
      </c>
      <c r="F1436" s="26" t="s">
        <v>3336</v>
      </c>
    </row>
    <row r="1437" spans="1:6">
      <c r="A1437" s="24" t="s">
        <v>4420</v>
      </c>
      <c r="B1437" s="25" t="s">
        <v>4413</v>
      </c>
      <c r="C1437" s="25" t="s">
        <v>2605</v>
      </c>
      <c r="D1437" s="26" t="s">
        <v>4421</v>
      </c>
      <c r="E1437" s="26" t="s">
        <v>2313</v>
      </c>
      <c r="F1437" s="26" t="s">
        <v>4422</v>
      </c>
    </row>
    <row r="1438" spans="1:6">
      <c r="A1438" s="24" t="s">
        <v>4423</v>
      </c>
      <c r="B1438" s="25" t="s">
        <v>4413</v>
      </c>
      <c r="C1438" s="25" t="s">
        <v>2605</v>
      </c>
      <c r="D1438" s="26" t="s">
        <v>4424</v>
      </c>
      <c r="E1438" s="26" t="s">
        <v>2313</v>
      </c>
      <c r="F1438" s="26" t="s">
        <v>4425</v>
      </c>
    </row>
    <row r="1439" spans="1:6">
      <c r="A1439" s="24" t="s">
        <v>4426</v>
      </c>
      <c r="B1439" s="25" t="s">
        <v>4413</v>
      </c>
      <c r="C1439" s="25" t="s">
        <v>2605</v>
      </c>
      <c r="D1439" s="26" t="s">
        <v>4427</v>
      </c>
      <c r="E1439" s="26" t="s">
        <v>2313</v>
      </c>
      <c r="F1439" s="26" t="s">
        <v>4428</v>
      </c>
    </row>
    <row r="1440" spans="1:6">
      <c r="A1440" s="24" t="s">
        <v>4429</v>
      </c>
      <c r="B1440" s="25" t="s">
        <v>4413</v>
      </c>
      <c r="C1440" s="25" t="s">
        <v>2605</v>
      </c>
      <c r="D1440" s="26" t="s">
        <v>4430</v>
      </c>
      <c r="E1440" s="26" t="s">
        <v>2313</v>
      </c>
      <c r="F1440" s="26" t="s">
        <v>4431</v>
      </c>
    </row>
    <row r="1441" spans="1:6">
      <c r="A1441" s="24" t="s">
        <v>4432</v>
      </c>
      <c r="B1441" s="25" t="s">
        <v>4413</v>
      </c>
      <c r="C1441" s="25" t="s">
        <v>2605</v>
      </c>
      <c r="D1441" s="26" t="s">
        <v>4433</v>
      </c>
      <c r="E1441" s="26" t="s">
        <v>2313</v>
      </c>
      <c r="F1441" s="26" t="s">
        <v>4434</v>
      </c>
    </row>
    <row r="1442" spans="1:6">
      <c r="A1442" s="24" t="s">
        <v>4435</v>
      </c>
      <c r="B1442" s="25" t="s">
        <v>4413</v>
      </c>
      <c r="C1442" s="25" t="s">
        <v>2605</v>
      </c>
      <c r="D1442" s="26" t="s">
        <v>4436</v>
      </c>
      <c r="E1442" s="26" t="s">
        <v>2313</v>
      </c>
      <c r="F1442" s="26" t="s">
        <v>4437</v>
      </c>
    </row>
    <row r="1443" spans="1:6">
      <c r="A1443" s="24" t="s">
        <v>4438</v>
      </c>
      <c r="B1443" s="25" t="s">
        <v>4413</v>
      </c>
      <c r="C1443" s="25" t="s">
        <v>2605</v>
      </c>
      <c r="D1443" s="26" t="s">
        <v>4439</v>
      </c>
      <c r="E1443" s="26" t="s">
        <v>2313</v>
      </c>
      <c r="F1443" s="26" t="s">
        <v>4440</v>
      </c>
    </row>
    <row r="1444" spans="1:6">
      <c r="A1444" s="24" t="s">
        <v>4441</v>
      </c>
      <c r="B1444" s="25" t="s">
        <v>4413</v>
      </c>
      <c r="C1444" s="25" t="s">
        <v>2605</v>
      </c>
      <c r="D1444" s="26" t="s">
        <v>4442</v>
      </c>
      <c r="E1444" s="26" t="s">
        <v>2313</v>
      </c>
      <c r="F1444" s="26" t="s">
        <v>4443</v>
      </c>
    </row>
    <row r="1445" spans="1:6">
      <c r="A1445" s="24" t="s">
        <v>4444</v>
      </c>
      <c r="B1445" s="25" t="s">
        <v>4445</v>
      </c>
      <c r="C1445" s="25" t="s">
        <v>2605</v>
      </c>
      <c r="D1445" s="26" t="s">
        <v>4446</v>
      </c>
      <c r="E1445" s="26" t="s">
        <v>2310</v>
      </c>
      <c r="F1445" s="26" t="s">
        <v>4447</v>
      </c>
    </row>
    <row r="1446" spans="1:6">
      <c r="A1446" s="24" t="s">
        <v>4444</v>
      </c>
      <c r="B1446" s="25" t="s">
        <v>4445</v>
      </c>
      <c r="C1446" s="25" t="s">
        <v>2605</v>
      </c>
      <c r="D1446" s="26" t="s">
        <v>4448</v>
      </c>
      <c r="E1446" s="26" t="s">
        <v>2310</v>
      </c>
      <c r="F1446" s="26" t="s">
        <v>4449</v>
      </c>
    </row>
    <row r="1447" spans="1:6">
      <c r="A1447" s="24" t="s">
        <v>4450</v>
      </c>
      <c r="B1447" s="25" t="s">
        <v>4445</v>
      </c>
      <c r="C1447" s="25" t="s">
        <v>2605</v>
      </c>
      <c r="D1447" s="26" t="s">
        <v>4451</v>
      </c>
      <c r="E1447" s="26" t="s">
        <v>2310</v>
      </c>
      <c r="F1447" s="26" t="s">
        <v>4452</v>
      </c>
    </row>
    <row r="1448" spans="1:6">
      <c r="A1448" s="24" t="s">
        <v>4453</v>
      </c>
      <c r="B1448" s="25" t="s">
        <v>4445</v>
      </c>
      <c r="C1448" s="25" t="s">
        <v>2605</v>
      </c>
      <c r="D1448" s="26" t="s">
        <v>4454</v>
      </c>
      <c r="E1448" s="26" t="s">
        <v>2310</v>
      </c>
      <c r="F1448" s="26" t="s">
        <v>4455</v>
      </c>
    </row>
    <row r="1449" spans="1:6">
      <c r="A1449" s="24" t="s">
        <v>4456</v>
      </c>
      <c r="B1449" s="25" t="s">
        <v>32</v>
      </c>
      <c r="C1449" s="25" t="s">
        <v>2605</v>
      </c>
      <c r="D1449" s="26" t="s">
        <v>4457</v>
      </c>
      <c r="E1449" s="26" t="s">
        <v>2310</v>
      </c>
      <c r="F1449" s="26" t="s">
        <v>4458</v>
      </c>
    </row>
    <row r="1450" spans="1:6">
      <c r="A1450" s="24" t="s">
        <v>4459</v>
      </c>
      <c r="B1450" s="25" t="s">
        <v>32</v>
      </c>
      <c r="C1450" s="25" t="s">
        <v>2605</v>
      </c>
      <c r="D1450" s="26" t="s">
        <v>4460</v>
      </c>
      <c r="E1450" s="26" t="s">
        <v>2310</v>
      </c>
      <c r="F1450" s="26" t="s">
        <v>4461</v>
      </c>
    </row>
    <row r="1451" spans="1:6">
      <c r="A1451" s="24" t="s">
        <v>4462</v>
      </c>
      <c r="B1451" s="25" t="s">
        <v>32</v>
      </c>
      <c r="C1451" s="25" t="s">
        <v>2605</v>
      </c>
      <c r="D1451" s="26" t="s">
        <v>3680</v>
      </c>
      <c r="E1451" s="26" t="s">
        <v>2310</v>
      </c>
      <c r="F1451" s="26" t="s">
        <v>3681</v>
      </c>
    </row>
    <row r="1452" spans="1:6">
      <c r="A1452" s="24" t="s">
        <v>4463</v>
      </c>
      <c r="B1452" s="25" t="s">
        <v>32</v>
      </c>
      <c r="C1452" s="25" t="s">
        <v>2605</v>
      </c>
      <c r="D1452" s="26" t="s">
        <v>4464</v>
      </c>
      <c r="E1452" s="26" t="s">
        <v>2310</v>
      </c>
      <c r="F1452" s="26" t="s">
        <v>4465</v>
      </c>
    </row>
    <row r="1453" spans="1:6">
      <c r="A1453" s="24" t="s">
        <v>4466</v>
      </c>
      <c r="B1453" s="25" t="s">
        <v>4445</v>
      </c>
      <c r="C1453" s="25" t="s">
        <v>2605</v>
      </c>
      <c r="D1453" s="26" t="s">
        <v>4467</v>
      </c>
      <c r="E1453" s="26" t="s">
        <v>2310</v>
      </c>
      <c r="F1453" s="26" t="s">
        <v>4468</v>
      </c>
    </row>
    <row r="1454" spans="1:6">
      <c r="A1454" s="24" t="s">
        <v>4469</v>
      </c>
      <c r="B1454" s="25" t="s">
        <v>32</v>
      </c>
      <c r="C1454" s="25" t="s">
        <v>2605</v>
      </c>
      <c r="D1454" s="26" t="s">
        <v>4470</v>
      </c>
      <c r="E1454" s="26" t="s">
        <v>2310</v>
      </c>
      <c r="F1454" s="26" t="s">
        <v>4471</v>
      </c>
    </row>
    <row r="1455" spans="1:6">
      <c r="A1455" s="24" t="s">
        <v>4472</v>
      </c>
      <c r="B1455" s="25" t="s">
        <v>32</v>
      </c>
      <c r="C1455" s="25" t="s">
        <v>2605</v>
      </c>
      <c r="D1455" s="26" t="s">
        <v>4473</v>
      </c>
      <c r="E1455" s="26" t="s">
        <v>2310</v>
      </c>
      <c r="F1455" s="26" t="s">
        <v>4474</v>
      </c>
    </row>
    <row r="1456" spans="1:6">
      <c r="A1456" s="24" t="s">
        <v>4475</v>
      </c>
      <c r="B1456" s="25" t="s">
        <v>32</v>
      </c>
      <c r="C1456" s="25" t="s">
        <v>2605</v>
      </c>
      <c r="D1456" s="26" t="s">
        <v>4473</v>
      </c>
      <c r="E1456" s="26" t="s">
        <v>2310</v>
      </c>
      <c r="F1456" s="26" t="s">
        <v>4474</v>
      </c>
    </row>
    <row r="1457" spans="1:6">
      <c r="A1457" s="24" t="s">
        <v>4476</v>
      </c>
      <c r="B1457" s="25" t="s">
        <v>32</v>
      </c>
      <c r="C1457" s="25" t="s">
        <v>2605</v>
      </c>
      <c r="D1457" s="26" t="s">
        <v>4473</v>
      </c>
      <c r="E1457" s="26" t="s">
        <v>2310</v>
      </c>
      <c r="F1457" s="26" t="s">
        <v>4474</v>
      </c>
    </row>
    <row r="1458" spans="1:6">
      <c r="A1458" s="24" t="s">
        <v>4477</v>
      </c>
      <c r="B1458" s="25" t="s">
        <v>32</v>
      </c>
      <c r="C1458" s="25" t="s">
        <v>2605</v>
      </c>
      <c r="D1458" s="26" t="s">
        <v>3585</v>
      </c>
      <c r="E1458" s="26" t="s">
        <v>2299</v>
      </c>
      <c r="F1458" s="26" t="s">
        <v>4478</v>
      </c>
    </row>
    <row r="1459" spans="1:6">
      <c r="A1459" s="24" t="s">
        <v>4477</v>
      </c>
      <c r="B1459" s="25" t="s">
        <v>32</v>
      </c>
      <c r="C1459" s="25" t="s">
        <v>2605</v>
      </c>
      <c r="D1459" s="26" t="s">
        <v>4479</v>
      </c>
      <c r="E1459" s="26" t="s">
        <v>2310</v>
      </c>
      <c r="F1459" s="26" t="s">
        <v>4480</v>
      </c>
    </row>
    <row r="1460" spans="1:6">
      <c r="A1460" s="24" t="s">
        <v>4481</v>
      </c>
      <c r="B1460" s="25" t="s">
        <v>32</v>
      </c>
      <c r="C1460" s="25" t="s">
        <v>2605</v>
      </c>
      <c r="D1460" s="26" t="s">
        <v>4482</v>
      </c>
      <c r="E1460" s="26" t="s">
        <v>2310</v>
      </c>
      <c r="F1460" s="26" t="s">
        <v>4483</v>
      </c>
    </row>
    <row r="1461" spans="1:6">
      <c r="A1461" s="24" t="s">
        <v>4484</v>
      </c>
      <c r="B1461" s="25" t="s">
        <v>32</v>
      </c>
      <c r="C1461" s="25" t="s">
        <v>2605</v>
      </c>
      <c r="D1461" s="26" t="s">
        <v>4485</v>
      </c>
      <c r="E1461" s="26" t="s">
        <v>2299</v>
      </c>
      <c r="F1461" s="26" t="s">
        <v>4486</v>
      </c>
    </row>
    <row r="1462" spans="1:6">
      <c r="A1462" s="24" t="s">
        <v>4487</v>
      </c>
      <c r="B1462" s="25" t="s">
        <v>32</v>
      </c>
      <c r="C1462" s="25" t="s">
        <v>2605</v>
      </c>
      <c r="D1462" s="26" t="s">
        <v>4488</v>
      </c>
      <c r="E1462" s="26" t="s">
        <v>2310</v>
      </c>
      <c r="F1462" s="26" t="s">
        <v>4075</v>
      </c>
    </row>
    <row r="1463" spans="1:6">
      <c r="A1463" s="24" t="s">
        <v>4487</v>
      </c>
      <c r="B1463" s="25" t="s">
        <v>32</v>
      </c>
      <c r="C1463" s="25" t="s">
        <v>2605</v>
      </c>
      <c r="D1463" s="26" t="s">
        <v>4489</v>
      </c>
      <c r="E1463" s="26" t="s">
        <v>2310</v>
      </c>
      <c r="F1463" s="26" t="s">
        <v>4490</v>
      </c>
    </row>
    <row r="1464" spans="1:6">
      <c r="A1464" s="24" t="s">
        <v>4491</v>
      </c>
      <c r="B1464" s="25" t="s">
        <v>32</v>
      </c>
      <c r="C1464" s="25" t="s">
        <v>2605</v>
      </c>
      <c r="D1464" s="26" t="s">
        <v>4492</v>
      </c>
      <c r="E1464" s="26" t="s">
        <v>2310</v>
      </c>
      <c r="F1464" s="26" t="s">
        <v>2861</v>
      </c>
    </row>
    <row r="1465" spans="1:6">
      <c r="A1465" s="24" t="s">
        <v>4493</v>
      </c>
      <c r="B1465" s="25" t="s">
        <v>32</v>
      </c>
      <c r="C1465" s="25" t="s">
        <v>2605</v>
      </c>
      <c r="D1465" s="26" t="s">
        <v>3043</v>
      </c>
      <c r="E1465" s="26" t="s">
        <v>2297</v>
      </c>
      <c r="F1465" s="26" t="s">
        <v>4494</v>
      </c>
    </row>
    <row r="1466" spans="1:6">
      <c r="A1466" s="24" t="s">
        <v>4495</v>
      </c>
      <c r="B1466" s="25" t="s">
        <v>32</v>
      </c>
      <c r="C1466" s="25" t="s">
        <v>2605</v>
      </c>
      <c r="D1466" s="26" t="s">
        <v>4496</v>
      </c>
      <c r="E1466" s="26" t="s">
        <v>2310</v>
      </c>
      <c r="F1466" s="26" t="s">
        <v>4497</v>
      </c>
    </row>
    <row r="1467" spans="1:6">
      <c r="A1467" s="24" t="s">
        <v>4498</v>
      </c>
      <c r="B1467" s="25" t="s">
        <v>32</v>
      </c>
      <c r="C1467" s="25" t="s">
        <v>2605</v>
      </c>
      <c r="D1467" s="26" t="s">
        <v>2816</v>
      </c>
      <c r="E1467" s="26" t="s">
        <v>2310</v>
      </c>
      <c r="F1467" s="26" t="s">
        <v>2817</v>
      </c>
    </row>
    <row r="1468" spans="1:6">
      <c r="A1468" s="24" t="s">
        <v>4499</v>
      </c>
      <c r="B1468" s="25" t="s">
        <v>32</v>
      </c>
      <c r="C1468" s="25" t="s">
        <v>2605</v>
      </c>
      <c r="D1468" s="26" t="s">
        <v>4500</v>
      </c>
      <c r="E1468" s="26" t="s">
        <v>2310</v>
      </c>
      <c r="F1468" s="26" t="s">
        <v>4371</v>
      </c>
    </row>
    <row r="1469" spans="1:6">
      <c r="A1469" s="24" t="s">
        <v>4501</v>
      </c>
      <c r="B1469" s="25" t="s">
        <v>32</v>
      </c>
      <c r="C1469" s="25" t="s">
        <v>2605</v>
      </c>
      <c r="D1469" s="26" t="s">
        <v>3585</v>
      </c>
      <c r="E1469" s="26" t="s">
        <v>2310</v>
      </c>
      <c r="F1469" s="26" t="s">
        <v>3113</v>
      </c>
    </row>
    <row r="1470" spans="1:6">
      <c r="A1470" s="24" t="s">
        <v>4502</v>
      </c>
      <c r="B1470" s="25" t="s">
        <v>32</v>
      </c>
      <c r="C1470" s="25" t="s">
        <v>2605</v>
      </c>
      <c r="D1470" s="26" t="s">
        <v>3005</v>
      </c>
      <c r="E1470" s="26" t="s">
        <v>2310</v>
      </c>
      <c r="F1470" s="26" t="s">
        <v>3006</v>
      </c>
    </row>
    <row r="1471" spans="1:6">
      <c r="A1471" s="24" t="s">
        <v>4502</v>
      </c>
      <c r="B1471" s="25" t="s">
        <v>32</v>
      </c>
      <c r="C1471" s="25" t="s">
        <v>2605</v>
      </c>
      <c r="D1471" s="26" t="s">
        <v>4503</v>
      </c>
      <c r="E1471" s="26" t="s">
        <v>2310</v>
      </c>
      <c r="F1471" s="26" t="s">
        <v>4504</v>
      </c>
    </row>
    <row r="1472" spans="1:6">
      <c r="A1472" s="24" t="s">
        <v>4505</v>
      </c>
      <c r="B1472" s="25" t="s">
        <v>32</v>
      </c>
      <c r="C1472" s="25" t="s">
        <v>2605</v>
      </c>
      <c r="D1472" s="26" t="s">
        <v>3956</v>
      </c>
      <c r="E1472" s="26" t="s">
        <v>2310</v>
      </c>
      <c r="F1472" s="26" t="s">
        <v>3336</v>
      </c>
    </row>
    <row r="1473" spans="1:6">
      <c r="A1473" s="24" t="s">
        <v>4506</v>
      </c>
      <c r="B1473" s="25" t="s">
        <v>32</v>
      </c>
      <c r="C1473" s="25" t="s">
        <v>2605</v>
      </c>
      <c r="D1473" s="26" t="s">
        <v>3756</v>
      </c>
      <c r="E1473" s="26" t="s">
        <v>2310</v>
      </c>
      <c r="F1473" s="26" t="s">
        <v>3408</v>
      </c>
    </row>
    <row r="1474" spans="1:6">
      <c r="A1474" s="24" t="s">
        <v>4506</v>
      </c>
      <c r="B1474" s="25" t="s">
        <v>32</v>
      </c>
      <c r="C1474" s="25" t="s">
        <v>2605</v>
      </c>
      <c r="D1474" s="26" t="s">
        <v>4507</v>
      </c>
      <c r="E1474" s="26" t="s">
        <v>2297</v>
      </c>
      <c r="F1474" s="26" t="s">
        <v>4508</v>
      </c>
    </row>
    <row r="1475" spans="1:6">
      <c r="A1475" s="24" t="s">
        <v>4509</v>
      </c>
      <c r="B1475" s="25" t="s">
        <v>32</v>
      </c>
      <c r="C1475" s="25" t="s">
        <v>2605</v>
      </c>
      <c r="D1475" s="26" t="s">
        <v>4510</v>
      </c>
      <c r="E1475" s="26" t="s">
        <v>2310</v>
      </c>
      <c r="F1475" s="26" t="s">
        <v>4511</v>
      </c>
    </row>
    <row r="1476" spans="1:6">
      <c r="A1476" s="24" t="s">
        <v>4512</v>
      </c>
      <c r="B1476" s="25" t="s">
        <v>32</v>
      </c>
      <c r="C1476" s="25" t="s">
        <v>2605</v>
      </c>
      <c r="D1476" s="26" t="s">
        <v>4513</v>
      </c>
      <c r="E1476" s="26" t="s">
        <v>2313</v>
      </c>
      <c r="F1476" s="26" t="s">
        <v>4514</v>
      </c>
    </row>
    <row r="1477" spans="1:6">
      <c r="A1477" s="24" t="s">
        <v>4515</v>
      </c>
      <c r="B1477" s="25" t="s">
        <v>32</v>
      </c>
      <c r="C1477" s="25" t="s">
        <v>2605</v>
      </c>
      <c r="D1477" s="26" t="s">
        <v>4516</v>
      </c>
      <c r="E1477" s="26" t="s">
        <v>2297</v>
      </c>
      <c r="F1477" s="26" t="s">
        <v>4517</v>
      </c>
    </row>
    <row r="1478" spans="1:6">
      <c r="A1478" s="24" t="s">
        <v>4518</v>
      </c>
      <c r="B1478" s="25" t="s">
        <v>32</v>
      </c>
      <c r="C1478" s="25" t="s">
        <v>2605</v>
      </c>
      <c r="D1478" s="26" t="s">
        <v>4516</v>
      </c>
      <c r="E1478" s="26" t="s">
        <v>2297</v>
      </c>
      <c r="F1478" s="26" t="s">
        <v>4517</v>
      </c>
    </row>
    <row r="1479" spans="1:6">
      <c r="A1479" s="24" t="s">
        <v>4519</v>
      </c>
      <c r="B1479" s="25" t="s">
        <v>32</v>
      </c>
      <c r="C1479" s="25" t="s">
        <v>2605</v>
      </c>
      <c r="D1479" s="26" t="s">
        <v>4520</v>
      </c>
      <c r="E1479" s="26" t="s">
        <v>2297</v>
      </c>
      <c r="F1479" s="26" t="s">
        <v>4521</v>
      </c>
    </row>
    <row r="1480" spans="1:6">
      <c r="A1480" s="24" t="s">
        <v>4522</v>
      </c>
      <c r="B1480" s="25" t="s">
        <v>32</v>
      </c>
      <c r="C1480" s="25" t="s">
        <v>2605</v>
      </c>
      <c r="D1480" s="26" t="s">
        <v>4523</v>
      </c>
      <c r="E1480" s="26" t="s">
        <v>2297</v>
      </c>
      <c r="F1480" s="26" t="s">
        <v>4524</v>
      </c>
    </row>
    <row r="1481" spans="1:6">
      <c r="A1481" s="24" t="s">
        <v>4525</v>
      </c>
      <c r="B1481" s="25" t="s">
        <v>32</v>
      </c>
      <c r="C1481" s="25" t="s">
        <v>2605</v>
      </c>
      <c r="D1481" s="26" t="s">
        <v>4526</v>
      </c>
      <c r="E1481" s="26" t="s">
        <v>2297</v>
      </c>
      <c r="F1481" s="26" t="s">
        <v>4527</v>
      </c>
    </row>
    <row r="1482" spans="1:6">
      <c r="A1482" s="24" t="s">
        <v>4528</v>
      </c>
      <c r="B1482" s="25" t="s">
        <v>32</v>
      </c>
      <c r="C1482" s="25" t="s">
        <v>2605</v>
      </c>
      <c r="D1482" s="26" t="s">
        <v>3917</v>
      </c>
      <c r="E1482" s="26" t="s">
        <v>2310</v>
      </c>
      <c r="F1482" s="26" t="s">
        <v>3918</v>
      </c>
    </row>
    <row r="1483" spans="1:6">
      <c r="A1483" s="24" t="s">
        <v>4529</v>
      </c>
      <c r="B1483" s="25" t="s">
        <v>32</v>
      </c>
      <c r="C1483" s="25" t="s">
        <v>2605</v>
      </c>
      <c r="D1483" s="26" t="s">
        <v>3683</v>
      </c>
      <c r="E1483" s="26" t="s">
        <v>2297</v>
      </c>
      <c r="F1483" s="26" t="s">
        <v>3018</v>
      </c>
    </row>
    <row r="1484" spans="1:6">
      <c r="A1484" s="24" t="s">
        <v>4530</v>
      </c>
      <c r="B1484" s="25" t="s">
        <v>32</v>
      </c>
      <c r="C1484" s="25" t="s">
        <v>2605</v>
      </c>
      <c r="D1484" s="26" t="s">
        <v>3924</v>
      </c>
      <c r="E1484" s="26" t="s">
        <v>2297</v>
      </c>
      <c r="F1484" s="26" t="s">
        <v>3006</v>
      </c>
    </row>
    <row r="1485" spans="1:6">
      <c r="A1485" s="24" t="s">
        <v>4531</v>
      </c>
      <c r="B1485" s="25" t="s">
        <v>32</v>
      </c>
      <c r="C1485" s="25" t="s">
        <v>2605</v>
      </c>
      <c r="D1485" s="26" t="s">
        <v>3585</v>
      </c>
      <c r="E1485" s="26" t="s">
        <v>2296</v>
      </c>
      <c r="F1485" s="26" t="s">
        <v>2897</v>
      </c>
    </row>
    <row r="1486" spans="1:6">
      <c r="A1486" s="24" t="s">
        <v>4532</v>
      </c>
      <c r="B1486" s="25" t="s">
        <v>32</v>
      </c>
      <c r="C1486" s="25" t="s">
        <v>2605</v>
      </c>
      <c r="D1486" s="26" t="s">
        <v>4533</v>
      </c>
      <c r="E1486" s="26" t="s">
        <v>2313</v>
      </c>
      <c r="F1486" s="26" t="s">
        <v>4534</v>
      </c>
    </row>
    <row r="1487" spans="1:6">
      <c r="A1487" s="24" t="s">
        <v>4535</v>
      </c>
      <c r="B1487" s="25" t="s">
        <v>32</v>
      </c>
      <c r="C1487" s="25" t="s">
        <v>2605</v>
      </c>
      <c r="D1487" s="26" t="s">
        <v>4536</v>
      </c>
      <c r="E1487" s="26" t="s">
        <v>2313</v>
      </c>
      <c r="F1487" s="26" t="s">
        <v>4537</v>
      </c>
    </row>
    <row r="1488" spans="1:6">
      <c r="A1488" s="24" t="s">
        <v>4538</v>
      </c>
      <c r="B1488" s="25" t="s">
        <v>32</v>
      </c>
      <c r="C1488" s="25" t="s">
        <v>2605</v>
      </c>
      <c r="D1488" s="26" t="s">
        <v>4539</v>
      </c>
      <c r="E1488" s="26" t="s">
        <v>2313</v>
      </c>
      <c r="F1488" s="26" t="s">
        <v>4540</v>
      </c>
    </row>
    <row r="1489" spans="1:6">
      <c r="A1489" s="24" t="s">
        <v>4541</v>
      </c>
      <c r="B1489" s="25" t="s">
        <v>32</v>
      </c>
      <c r="C1489" s="25" t="s">
        <v>2605</v>
      </c>
      <c r="D1489" s="26" t="s">
        <v>4542</v>
      </c>
      <c r="E1489" s="26" t="s">
        <v>2310</v>
      </c>
      <c r="F1489" s="26" t="s">
        <v>3848</v>
      </c>
    </row>
    <row r="1490" spans="1:6">
      <c r="A1490" s="24" t="s">
        <v>4543</v>
      </c>
      <c r="B1490" s="25" t="s">
        <v>32</v>
      </c>
      <c r="C1490" s="25" t="s">
        <v>2605</v>
      </c>
      <c r="D1490" s="26" t="s">
        <v>4507</v>
      </c>
      <c r="E1490" s="26" t="s">
        <v>2310</v>
      </c>
      <c r="F1490" s="26" t="s">
        <v>4544</v>
      </c>
    </row>
    <row r="1491" spans="1:6">
      <c r="A1491" s="24" t="s">
        <v>4545</v>
      </c>
      <c r="B1491" s="25" t="s">
        <v>32</v>
      </c>
      <c r="C1491" s="25" t="s">
        <v>2605</v>
      </c>
      <c r="D1491" s="26" t="s">
        <v>4546</v>
      </c>
      <c r="E1491" s="26" t="s">
        <v>2310</v>
      </c>
      <c r="F1491" s="26" t="s">
        <v>4547</v>
      </c>
    </row>
    <row r="1492" spans="1:6">
      <c r="A1492" s="24" t="s">
        <v>4548</v>
      </c>
      <c r="B1492" s="25" t="s">
        <v>32</v>
      </c>
      <c r="C1492" s="25" t="s">
        <v>2605</v>
      </c>
      <c r="D1492" s="26" t="s">
        <v>4549</v>
      </c>
      <c r="E1492" s="26" t="s">
        <v>2297</v>
      </c>
      <c r="F1492" s="26" t="s">
        <v>4550</v>
      </c>
    </row>
    <row r="1493" spans="1:6">
      <c r="A1493" s="24" t="s">
        <v>4551</v>
      </c>
      <c r="B1493" s="25" t="s">
        <v>32</v>
      </c>
      <c r="C1493" s="25" t="s">
        <v>2605</v>
      </c>
      <c r="D1493" s="26" t="s">
        <v>3664</v>
      </c>
      <c r="E1493" s="26" t="s">
        <v>2310</v>
      </c>
      <c r="F1493" s="26" t="s">
        <v>2738</v>
      </c>
    </row>
    <row r="1494" spans="1:6">
      <c r="A1494" s="24" t="s">
        <v>4552</v>
      </c>
      <c r="B1494" s="25" t="s">
        <v>32</v>
      </c>
      <c r="C1494" s="25" t="s">
        <v>2605</v>
      </c>
      <c r="D1494" s="26" t="s">
        <v>3654</v>
      </c>
      <c r="E1494" s="26" t="s">
        <v>2310</v>
      </c>
      <c r="F1494" s="26" t="s">
        <v>3655</v>
      </c>
    </row>
    <row r="1495" spans="1:6">
      <c r="A1495" s="24" t="s">
        <v>4553</v>
      </c>
      <c r="B1495" s="25" t="s">
        <v>32</v>
      </c>
      <c r="C1495" s="25" t="s">
        <v>2605</v>
      </c>
      <c r="D1495" s="26" t="s">
        <v>4554</v>
      </c>
      <c r="E1495" s="26" t="s">
        <v>2310</v>
      </c>
      <c r="F1495" s="26" t="s">
        <v>4555</v>
      </c>
    </row>
    <row r="1496" spans="1:6">
      <c r="A1496" s="24" t="s">
        <v>4556</v>
      </c>
      <c r="B1496" s="25" t="s">
        <v>32</v>
      </c>
      <c r="C1496" s="25" t="s">
        <v>2605</v>
      </c>
      <c r="D1496" s="26" t="s">
        <v>3585</v>
      </c>
      <c r="E1496" s="26" t="s">
        <v>2310</v>
      </c>
      <c r="F1496" s="26" t="s">
        <v>3113</v>
      </c>
    </row>
    <row r="1497" spans="1:6">
      <c r="A1497" s="24" t="s">
        <v>4557</v>
      </c>
      <c r="B1497" s="25" t="s">
        <v>32</v>
      </c>
      <c r="C1497" s="25" t="s">
        <v>2605</v>
      </c>
      <c r="D1497" s="26" t="s">
        <v>3587</v>
      </c>
      <c r="E1497" s="26" t="s">
        <v>2310</v>
      </c>
      <c r="F1497" s="26" t="s">
        <v>4393</v>
      </c>
    </row>
    <row r="1498" spans="1:6">
      <c r="A1498" s="24" t="s">
        <v>3035</v>
      </c>
      <c r="B1498" s="25" t="s">
        <v>32</v>
      </c>
      <c r="C1498" s="25" t="s">
        <v>2605</v>
      </c>
      <c r="D1498" s="26" t="s">
        <v>2974</v>
      </c>
      <c r="E1498" s="26" t="s">
        <v>2296</v>
      </c>
      <c r="F1498" s="26" t="s">
        <v>2925</v>
      </c>
    </row>
    <row r="1499" spans="1:6">
      <c r="A1499" s="183" t="s">
        <v>4558</v>
      </c>
      <c r="B1499" s="183"/>
      <c r="C1499" s="183"/>
      <c r="D1499" s="183"/>
      <c r="E1499" s="21" t="s">
        <v>2310</v>
      </c>
      <c r="F1499" s="21" t="s">
        <v>4317</v>
      </c>
    </row>
    <row r="1500" spans="1:6">
      <c r="A1500" s="183" t="s">
        <v>4559</v>
      </c>
      <c r="B1500" s="183"/>
      <c r="C1500" s="183"/>
      <c r="D1500" s="183"/>
      <c r="E1500" s="21" t="s">
        <v>2310</v>
      </c>
      <c r="F1500" s="21" t="s">
        <v>4317</v>
      </c>
    </row>
    <row r="1501" spans="1:6">
      <c r="A1501" s="24" t="s">
        <v>3996</v>
      </c>
      <c r="B1501" s="25" t="s">
        <v>32</v>
      </c>
      <c r="C1501" s="25" t="s">
        <v>2605</v>
      </c>
      <c r="D1501" s="26" t="s">
        <v>4316</v>
      </c>
      <c r="E1501" s="26" t="s">
        <v>2310</v>
      </c>
      <c r="F1501" s="26" t="s">
        <v>4317</v>
      </c>
    </row>
    <row r="1502" spans="1:6">
      <c r="A1502" s="183" t="s">
        <v>4560</v>
      </c>
      <c r="B1502" s="183"/>
      <c r="C1502" s="183"/>
      <c r="D1502" s="183"/>
      <c r="E1502" s="21" t="s">
        <v>2310</v>
      </c>
      <c r="F1502" s="21" t="s">
        <v>2788</v>
      </c>
    </row>
    <row r="1503" spans="1:6">
      <c r="A1503" s="183" t="s">
        <v>3819</v>
      </c>
      <c r="B1503" s="183"/>
      <c r="C1503" s="183"/>
      <c r="D1503" s="183"/>
      <c r="E1503" s="21" t="s">
        <v>2310</v>
      </c>
      <c r="F1503" s="21" t="s">
        <v>2788</v>
      </c>
    </row>
    <row r="1504" spans="1:6">
      <c r="A1504" s="24" t="s">
        <v>2784</v>
      </c>
      <c r="B1504" s="25" t="s">
        <v>32</v>
      </c>
      <c r="C1504" s="25" t="s">
        <v>2605</v>
      </c>
      <c r="D1504" s="26" t="s">
        <v>2787</v>
      </c>
      <c r="E1504" s="26" t="s">
        <v>2310</v>
      </c>
      <c r="F1504" s="26" t="s">
        <v>2788</v>
      </c>
    </row>
  </sheetData>
  <mergeCells count="97">
    <mergeCell ref="A1503:D1503"/>
    <mergeCell ref="A1327:D1327"/>
    <mergeCell ref="A1338:D1338"/>
    <mergeCell ref="A1355:D1355"/>
    <mergeCell ref="A1499:D1499"/>
    <mergeCell ref="A1500:D1500"/>
    <mergeCell ref="A1502:D1502"/>
    <mergeCell ref="A1326:D1326"/>
    <mergeCell ref="A1208:D1208"/>
    <mergeCell ref="A1246:D1246"/>
    <mergeCell ref="A1247:D1247"/>
    <mergeCell ref="A1249:D1249"/>
    <mergeCell ref="A1307:D1307"/>
    <mergeCell ref="A1309:D1309"/>
    <mergeCell ref="A1310:D1310"/>
    <mergeCell ref="A1314:D1314"/>
    <mergeCell ref="A1315:D1315"/>
    <mergeCell ref="A1323:D1323"/>
    <mergeCell ref="A1324:D1324"/>
    <mergeCell ref="A1207:D1207"/>
    <mergeCell ref="A1050:D1050"/>
    <mergeCell ref="A1121:D1121"/>
    <mergeCell ref="A1122:D1122"/>
    <mergeCell ref="A1124:D1124"/>
    <mergeCell ref="A1125:D1125"/>
    <mergeCell ref="A1145:D1145"/>
    <mergeCell ref="A1146:D1146"/>
    <mergeCell ref="A1163:D1163"/>
    <mergeCell ref="A1164:D1164"/>
    <mergeCell ref="A1190:D1190"/>
    <mergeCell ref="A1191:D1191"/>
    <mergeCell ref="A1047:D1047"/>
    <mergeCell ref="A966:D966"/>
    <mergeCell ref="A967:D967"/>
    <mergeCell ref="A976:D976"/>
    <mergeCell ref="A977:D977"/>
    <mergeCell ref="A1004:D1004"/>
    <mergeCell ref="A1009:D1009"/>
    <mergeCell ref="A1019:D1019"/>
    <mergeCell ref="A1031:D1031"/>
    <mergeCell ref="A1041:D1041"/>
    <mergeCell ref="A1042:D1042"/>
    <mergeCell ref="A1046:D1046"/>
    <mergeCell ref="A956:D956"/>
    <mergeCell ref="A890:D890"/>
    <mergeCell ref="A891:D891"/>
    <mergeCell ref="A897:D897"/>
    <mergeCell ref="A898:D898"/>
    <mergeCell ref="A915:D915"/>
    <mergeCell ref="A918:D918"/>
    <mergeCell ref="A919:D919"/>
    <mergeCell ref="A921:D921"/>
    <mergeCell ref="A933:D933"/>
    <mergeCell ref="A934:D934"/>
    <mergeCell ref="A955:D955"/>
    <mergeCell ref="A864:D864"/>
    <mergeCell ref="A617:D617"/>
    <mergeCell ref="A662:D662"/>
    <mergeCell ref="A663:D663"/>
    <mergeCell ref="A704:D704"/>
    <mergeCell ref="A740:D740"/>
    <mergeCell ref="A741:D741"/>
    <mergeCell ref="A783:D783"/>
    <mergeCell ref="A811:D811"/>
    <mergeCell ref="A812:D812"/>
    <mergeCell ref="A822:D822"/>
    <mergeCell ref="A863:D863"/>
    <mergeCell ref="A596:D596"/>
    <mergeCell ref="A317:D317"/>
    <mergeCell ref="A375:D375"/>
    <mergeCell ref="A376:D376"/>
    <mergeCell ref="A400:D400"/>
    <mergeCell ref="A461:D461"/>
    <mergeCell ref="A462:D462"/>
    <mergeCell ref="A508:D508"/>
    <mergeCell ref="A523:D523"/>
    <mergeCell ref="A524:D524"/>
    <mergeCell ref="A544:D544"/>
    <mergeCell ref="A595:D595"/>
    <mergeCell ref="A236:D236"/>
    <mergeCell ref="A17:D17"/>
    <mergeCell ref="A102:D102"/>
    <mergeCell ref="A131:D131"/>
    <mergeCell ref="A132:D132"/>
    <mergeCell ref="A168:D168"/>
    <mergeCell ref="A186:D186"/>
    <mergeCell ref="A203:D203"/>
    <mergeCell ref="A204:D204"/>
    <mergeCell ref="A222:D222"/>
    <mergeCell ref="A227:D227"/>
    <mergeCell ref="A235:D235"/>
    <mergeCell ref="A16:D16"/>
    <mergeCell ref="A2:E2"/>
    <mergeCell ref="A3:E3"/>
    <mergeCell ref="A9:D9"/>
    <mergeCell ref="A10:D10"/>
    <mergeCell ref="A11:D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E2" sqref="E2"/>
    </sheetView>
  </sheetViews>
  <sheetFormatPr defaultRowHeight="15"/>
  <cols>
    <col min="2" max="2" width="29.85546875" customWidth="1"/>
  </cols>
  <sheetData>
    <row r="1" spans="1:8">
      <c r="E1" s="13" t="s">
        <v>4565</v>
      </c>
    </row>
    <row r="2" spans="1:8">
      <c r="A2" s="31" t="s">
        <v>4562</v>
      </c>
      <c r="B2" s="31"/>
      <c r="C2" s="31"/>
      <c r="D2" s="31"/>
      <c r="E2" s="31"/>
      <c r="F2" s="31"/>
      <c r="G2" s="31"/>
      <c r="H2" s="31"/>
    </row>
    <row r="3" spans="1:8">
      <c r="A3" s="31" t="s">
        <v>1</v>
      </c>
      <c r="B3" s="31" t="s">
        <v>2</v>
      </c>
      <c r="C3" s="31" t="s">
        <v>4563</v>
      </c>
      <c r="D3" s="31"/>
      <c r="E3" s="31"/>
      <c r="F3" s="31"/>
      <c r="G3" s="31"/>
      <c r="H3" s="31"/>
    </row>
    <row r="4" spans="1:8">
      <c r="A4" s="31">
        <v>1</v>
      </c>
      <c r="B4" s="31" t="s">
        <v>4564</v>
      </c>
      <c r="C4" s="32">
        <v>2413</v>
      </c>
      <c r="D4" s="31"/>
      <c r="E4" s="31"/>
      <c r="F4" s="31"/>
      <c r="G4" s="31"/>
      <c r="H4" s="31"/>
    </row>
    <row r="5" spans="1:8">
      <c r="A5" s="31"/>
      <c r="B5" s="31"/>
      <c r="C5" s="32">
        <v>2413</v>
      </c>
      <c r="D5" s="31"/>
      <c r="E5" s="31"/>
      <c r="F5" s="31"/>
      <c r="G5" s="31"/>
      <c r="H5" s="3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H3" sqref="H3"/>
    </sheetView>
  </sheetViews>
  <sheetFormatPr defaultRowHeight="15"/>
  <cols>
    <col min="6" max="6" width="17.7109375" customWidth="1"/>
  </cols>
  <sheetData>
    <row r="1" spans="1:6">
      <c r="D1" t="s">
        <v>6038</v>
      </c>
    </row>
    <row r="2" spans="1:6" ht="18.75">
      <c r="A2" s="101"/>
      <c r="B2" s="184" t="s">
        <v>5234</v>
      </c>
      <c r="C2" s="184"/>
      <c r="D2" s="184"/>
      <c r="E2" s="184"/>
      <c r="F2" s="184"/>
    </row>
    <row r="3" spans="1:6" ht="78.75">
      <c r="A3" s="102" t="s">
        <v>5235</v>
      </c>
      <c r="B3" s="102" t="s">
        <v>5236</v>
      </c>
      <c r="C3" s="102" t="s">
        <v>5237</v>
      </c>
      <c r="D3" s="102" t="s">
        <v>2286</v>
      </c>
      <c r="E3" s="102" t="s">
        <v>5238</v>
      </c>
      <c r="F3" s="102" t="s">
        <v>5239</v>
      </c>
    </row>
    <row r="4" spans="1:6">
      <c r="A4" s="103">
        <v>1</v>
      </c>
      <c r="B4" s="104">
        <v>203</v>
      </c>
      <c r="C4" s="103" t="s">
        <v>5240</v>
      </c>
      <c r="D4" s="105">
        <f>F4/E4</f>
        <v>42.585625</v>
      </c>
      <c r="E4" s="105">
        <v>48</v>
      </c>
      <c r="F4" s="106">
        <v>2044.11</v>
      </c>
    </row>
    <row r="5" spans="1:6">
      <c r="A5" s="103">
        <v>2</v>
      </c>
      <c r="B5" s="104">
        <v>203</v>
      </c>
      <c r="C5" s="103" t="s">
        <v>5241</v>
      </c>
      <c r="D5" s="105">
        <v>1000</v>
      </c>
      <c r="E5" s="105">
        <f>F5/D5</f>
        <v>56.97</v>
      </c>
      <c r="F5" s="107">
        <v>56970</v>
      </c>
    </row>
    <row r="6" spans="1:6">
      <c r="A6" s="103"/>
      <c r="B6" s="104"/>
      <c r="C6" s="103"/>
      <c r="D6" s="105"/>
      <c r="E6" s="105"/>
      <c r="F6" s="107"/>
    </row>
    <row r="7" spans="1:6">
      <c r="A7" s="103"/>
      <c r="B7" s="104"/>
      <c r="C7" s="103"/>
      <c r="D7" s="105"/>
      <c r="E7" s="105"/>
      <c r="F7" s="107"/>
    </row>
    <row r="8" spans="1:6">
      <c r="A8" s="103"/>
      <c r="B8" s="104"/>
      <c r="C8" s="103"/>
      <c r="D8" s="105"/>
      <c r="E8" s="105"/>
      <c r="F8" s="107"/>
    </row>
    <row r="9" spans="1:6" ht="15.75">
      <c r="A9" s="103"/>
      <c r="B9" s="104"/>
      <c r="C9" s="103"/>
      <c r="D9" s="103"/>
      <c r="E9" s="103"/>
      <c r="F9" s="108">
        <v>59014.11</v>
      </c>
    </row>
  </sheetData>
  <mergeCells count="1">
    <mergeCell ref="B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15" sqref="B15"/>
    </sheetView>
  </sheetViews>
  <sheetFormatPr defaultRowHeight="15"/>
  <cols>
    <col min="2" max="2" width="34" customWidth="1"/>
    <col min="3" max="3" width="14" customWidth="1"/>
    <col min="5" max="5" width="15.28515625" customWidth="1"/>
    <col min="6" max="6" width="17.7109375" customWidth="1"/>
  </cols>
  <sheetData>
    <row r="1" spans="1:6">
      <c r="E1" t="s">
        <v>5247</v>
      </c>
    </row>
    <row r="2" spans="1:6" ht="15.75">
      <c r="A2" s="101"/>
      <c r="B2" s="185" t="s">
        <v>5242</v>
      </c>
      <c r="C2" s="185"/>
      <c r="D2" s="185"/>
      <c r="E2" s="185"/>
      <c r="F2" s="185"/>
    </row>
    <row r="3" spans="1:6" ht="90.75">
      <c r="A3" s="109" t="s">
        <v>5236</v>
      </c>
      <c r="B3" s="109" t="s">
        <v>5237</v>
      </c>
      <c r="C3" s="109" t="s">
        <v>5243</v>
      </c>
      <c r="D3" s="109" t="s">
        <v>5244</v>
      </c>
      <c r="E3" s="109" t="s">
        <v>5239</v>
      </c>
    </row>
    <row r="4" spans="1:6" ht="15.75">
      <c r="A4" s="110">
        <v>331</v>
      </c>
      <c r="B4" s="111" t="s">
        <v>5245</v>
      </c>
      <c r="C4" s="111">
        <v>480</v>
      </c>
      <c r="D4" s="112">
        <v>48.45</v>
      </c>
      <c r="E4" s="113">
        <v>23258.3</v>
      </c>
    </row>
    <row r="5" spans="1:6" ht="15.75">
      <c r="A5" s="110">
        <v>331</v>
      </c>
      <c r="B5" s="111" t="s">
        <v>5246</v>
      </c>
      <c r="C5" s="111">
        <v>2110</v>
      </c>
      <c r="D5" s="112">
        <v>53.6</v>
      </c>
      <c r="E5" s="113">
        <v>113065.9</v>
      </c>
    </row>
    <row r="6" spans="1:6" ht="15.75">
      <c r="A6" s="110">
        <v>331</v>
      </c>
      <c r="B6" s="111" t="s">
        <v>6010</v>
      </c>
      <c r="C6" s="111">
        <v>390</v>
      </c>
      <c r="D6" s="112">
        <v>5</v>
      </c>
      <c r="E6" s="113">
        <v>1950</v>
      </c>
    </row>
    <row r="7" spans="1:6" ht="15.75">
      <c r="A7" s="110">
        <v>331</v>
      </c>
      <c r="B7" s="111" t="s">
        <v>6011</v>
      </c>
      <c r="C7" s="111">
        <v>94</v>
      </c>
      <c r="D7" s="112">
        <v>5</v>
      </c>
      <c r="E7" s="113">
        <v>470</v>
      </c>
    </row>
    <row r="8" spans="1:6" ht="15.75">
      <c r="A8" s="110">
        <v>331</v>
      </c>
      <c r="B8" s="111" t="s">
        <v>6012</v>
      </c>
      <c r="C8" s="111">
        <v>907</v>
      </c>
      <c r="D8" s="112">
        <v>5.5788313120176403</v>
      </c>
      <c r="E8" s="113">
        <v>5060</v>
      </c>
    </row>
    <row r="9" spans="1:6" ht="15.75">
      <c r="A9" s="110">
        <v>331</v>
      </c>
      <c r="B9" s="111" t="s">
        <v>6013</v>
      </c>
      <c r="C9" s="111">
        <v>1087</v>
      </c>
      <c r="D9" s="112">
        <v>3.54</v>
      </c>
      <c r="E9" s="113">
        <v>3847.98</v>
      </c>
    </row>
    <row r="10" spans="1:6" ht="15.75">
      <c r="A10" s="110">
        <v>331</v>
      </c>
      <c r="B10" s="111" t="s">
        <v>6014</v>
      </c>
      <c r="C10" s="111">
        <v>502</v>
      </c>
      <c r="D10" s="112">
        <v>8.691235059760956</v>
      </c>
      <c r="E10" s="113">
        <v>4363</v>
      </c>
    </row>
    <row r="11" spans="1:6" ht="15.75">
      <c r="A11" s="110"/>
      <c r="B11" s="111"/>
      <c r="C11" s="111"/>
      <c r="D11" s="112"/>
      <c r="E11" s="113"/>
    </row>
    <row r="12" spans="1:6" ht="15.75">
      <c r="A12" s="110"/>
      <c r="B12" s="111"/>
      <c r="C12" s="111"/>
      <c r="D12" s="112"/>
      <c r="E12" s="114">
        <f>SUM(E4:E11)</f>
        <v>152015.18</v>
      </c>
    </row>
  </sheetData>
  <mergeCells count="1">
    <mergeCell ref="B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51"/>
  <sheetViews>
    <sheetView workbookViewId="0">
      <selection activeCell="D50" sqref="D50"/>
    </sheetView>
  </sheetViews>
  <sheetFormatPr defaultRowHeight="15"/>
  <cols>
    <col min="1" max="1" width="35.28515625" customWidth="1"/>
    <col min="4" max="4" width="9.5703125" bestFit="1" customWidth="1"/>
  </cols>
  <sheetData>
    <row r="1" spans="1:4">
      <c r="A1" s="17"/>
      <c r="B1" s="17" t="s">
        <v>5296</v>
      </c>
      <c r="C1" s="17"/>
      <c r="D1" s="17"/>
    </row>
    <row r="2" spans="1:4" ht="15.75" thickBot="1">
      <c r="B2" s="17" t="s">
        <v>5248</v>
      </c>
      <c r="C2" s="17"/>
      <c r="D2" s="17"/>
    </row>
    <row r="3" spans="1:4" ht="15.75" thickBot="1">
      <c r="A3" s="18" t="s">
        <v>2283</v>
      </c>
      <c r="B3" s="18" t="s">
        <v>2598</v>
      </c>
      <c r="C3" s="18" t="s">
        <v>2286</v>
      </c>
      <c r="D3" s="18" t="s">
        <v>2287</v>
      </c>
    </row>
    <row r="4" spans="1:4">
      <c r="A4" s="115" t="s">
        <v>5249</v>
      </c>
      <c r="B4" s="116" t="s">
        <v>5250</v>
      </c>
      <c r="C4" s="116" t="s">
        <v>2296</v>
      </c>
      <c r="D4" s="116">
        <v>9120.2999999999993</v>
      </c>
    </row>
    <row r="5" spans="1:4">
      <c r="A5" s="117" t="s">
        <v>5251</v>
      </c>
      <c r="B5" s="118" t="s">
        <v>5252</v>
      </c>
      <c r="C5" s="118" t="s">
        <v>5253</v>
      </c>
      <c r="D5" s="118">
        <v>3977.4</v>
      </c>
    </row>
    <row r="6" spans="1:4">
      <c r="A6" s="119" t="s">
        <v>5254</v>
      </c>
      <c r="B6" s="119">
        <v>130</v>
      </c>
      <c r="C6" s="119">
        <v>42</v>
      </c>
      <c r="D6" s="119">
        <f>B6*C6</f>
        <v>5460</v>
      </c>
    </row>
    <row r="7" spans="1:4">
      <c r="A7" s="119" t="s">
        <v>5255</v>
      </c>
      <c r="B7" s="119">
        <v>105</v>
      </c>
      <c r="C7" s="119">
        <v>8</v>
      </c>
      <c r="D7" s="119">
        <f>B7*C7</f>
        <v>840</v>
      </c>
    </row>
    <row r="8" spans="1:4">
      <c r="A8" s="119" t="s">
        <v>5256</v>
      </c>
      <c r="B8" s="119">
        <v>332</v>
      </c>
      <c r="C8" s="119">
        <v>20</v>
      </c>
      <c r="D8" s="119">
        <f>B8*C8</f>
        <v>6640</v>
      </c>
    </row>
    <row r="9" spans="1:4" ht="19.5" customHeight="1">
      <c r="A9" s="120" t="s">
        <v>5257</v>
      </c>
      <c r="B9" s="119">
        <v>56</v>
      </c>
      <c r="C9" s="119">
        <v>100</v>
      </c>
      <c r="D9" s="119">
        <v>560</v>
      </c>
    </row>
    <row r="10" spans="1:4" ht="30" customHeight="1">
      <c r="A10" s="120" t="s">
        <v>5258</v>
      </c>
      <c r="B10" s="119">
        <v>63.1</v>
      </c>
      <c r="C10" s="119">
        <v>20</v>
      </c>
      <c r="D10" s="119">
        <f>B10*C10</f>
        <v>1262</v>
      </c>
    </row>
    <row r="11" spans="1:4" ht="39.75" customHeight="1">
      <c r="A11" s="120" t="s">
        <v>5259</v>
      </c>
      <c r="B11" s="119">
        <v>198.9</v>
      </c>
      <c r="C11" s="119">
        <v>10</v>
      </c>
      <c r="D11" s="119">
        <v>1989</v>
      </c>
    </row>
    <row r="12" spans="1:4">
      <c r="A12" s="119" t="s">
        <v>5260</v>
      </c>
      <c r="B12" s="119">
        <v>131</v>
      </c>
      <c r="C12" s="119">
        <v>20</v>
      </c>
      <c r="D12" s="119">
        <v>2620</v>
      </c>
    </row>
    <row r="13" spans="1:4">
      <c r="A13" s="119" t="s">
        <v>5261</v>
      </c>
      <c r="B13" s="119">
        <v>442.2</v>
      </c>
      <c r="C13" s="119">
        <v>15</v>
      </c>
      <c r="D13" s="119">
        <v>6633</v>
      </c>
    </row>
    <row r="14" spans="1:4">
      <c r="A14" s="119" t="s">
        <v>5262</v>
      </c>
      <c r="B14" s="119">
        <v>665.1</v>
      </c>
      <c r="C14" s="119">
        <v>40</v>
      </c>
      <c r="D14" s="119">
        <v>26604</v>
      </c>
    </row>
    <row r="15" spans="1:4">
      <c r="A15" s="119" t="s">
        <v>5263</v>
      </c>
      <c r="B15" s="119">
        <v>12.36</v>
      </c>
      <c r="C15" s="119">
        <v>180</v>
      </c>
      <c r="D15" s="119">
        <v>2224.8000000000002</v>
      </c>
    </row>
    <row r="16" spans="1:4">
      <c r="A16" s="121" t="s">
        <v>5264</v>
      </c>
      <c r="B16" s="122">
        <v>296</v>
      </c>
      <c r="C16" s="121">
        <v>20</v>
      </c>
      <c r="D16" s="121">
        <v>5920</v>
      </c>
    </row>
    <row r="17" spans="1:4">
      <c r="A17" s="119" t="s">
        <v>5265</v>
      </c>
      <c r="B17" s="119">
        <v>20</v>
      </c>
      <c r="C17" s="119">
        <v>201</v>
      </c>
      <c r="D17" s="119">
        <f>B17*C17</f>
        <v>4020</v>
      </c>
    </row>
    <row r="18" spans="1:4">
      <c r="A18" s="119" t="s">
        <v>5266</v>
      </c>
      <c r="B18" s="119">
        <v>117</v>
      </c>
      <c r="C18" s="119">
        <v>35</v>
      </c>
      <c r="D18" s="119">
        <f>B18*C18</f>
        <v>4095</v>
      </c>
    </row>
    <row r="19" spans="1:4">
      <c r="A19" s="119" t="s">
        <v>5267</v>
      </c>
      <c r="B19" s="119">
        <v>80</v>
      </c>
      <c r="C19" s="119">
        <v>8</v>
      </c>
      <c r="D19" s="119">
        <v>640</v>
      </c>
    </row>
    <row r="20" spans="1:4">
      <c r="A20" s="119" t="s">
        <v>5268</v>
      </c>
      <c r="B20" s="119">
        <v>46</v>
      </c>
      <c r="C20" s="119">
        <v>20</v>
      </c>
      <c r="D20" s="119">
        <v>920</v>
      </c>
    </row>
    <row r="21" spans="1:4">
      <c r="A21" s="119" t="s">
        <v>5269</v>
      </c>
      <c r="B21" s="119">
        <v>10</v>
      </c>
      <c r="C21" s="119">
        <v>140</v>
      </c>
      <c r="D21" s="119">
        <f>B21*C21</f>
        <v>1400</v>
      </c>
    </row>
    <row r="22" spans="1:4">
      <c r="A22" s="119" t="s">
        <v>5270</v>
      </c>
      <c r="B22" s="119">
        <v>320</v>
      </c>
      <c r="C22" s="119">
        <v>4</v>
      </c>
      <c r="D22" s="119">
        <v>1280</v>
      </c>
    </row>
    <row r="23" spans="1:4">
      <c r="A23" s="119" t="s">
        <v>5271</v>
      </c>
      <c r="B23" s="119">
        <v>550.00199999999995</v>
      </c>
      <c r="C23" s="119">
        <v>1</v>
      </c>
      <c r="D23" s="119">
        <v>550.02</v>
      </c>
    </row>
    <row r="24" spans="1:4">
      <c r="A24" s="119" t="s">
        <v>5272</v>
      </c>
      <c r="B24" s="119">
        <v>90.65</v>
      </c>
      <c r="C24" s="119">
        <v>8</v>
      </c>
      <c r="D24" s="119">
        <f>B24*C24</f>
        <v>725.2</v>
      </c>
    </row>
    <row r="25" spans="1:4">
      <c r="A25" s="119" t="s">
        <v>5273</v>
      </c>
      <c r="B25" s="119">
        <v>624.16999999999996</v>
      </c>
      <c r="C25" s="119">
        <v>11</v>
      </c>
      <c r="D25" s="119">
        <f>B25*C25</f>
        <v>6865.87</v>
      </c>
    </row>
    <row r="26" spans="1:4">
      <c r="A26" s="119" t="s">
        <v>5274</v>
      </c>
      <c r="B26" s="119">
        <v>147.19999999999999</v>
      </c>
      <c r="C26" s="119">
        <v>4</v>
      </c>
      <c r="D26" s="119">
        <v>558.08000000000004</v>
      </c>
    </row>
    <row r="27" spans="1:4">
      <c r="A27" s="119" t="s">
        <v>5275</v>
      </c>
      <c r="B27" s="119">
        <v>35.9</v>
      </c>
      <c r="C27" s="119">
        <v>60</v>
      </c>
      <c r="D27" s="119">
        <f>B27*C27</f>
        <v>2154</v>
      </c>
    </row>
    <row r="28" spans="1:4">
      <c r="A28" s="119" t="s">
        <v>5276</v>
      </c>
      <c r="B28" s="119">
        <f>D28/C28</f>
        <v>466.66666666666669</v>
      </c>
      <c r="C28" s="119">
        <v>180</v>
      </c>
      <c r="D28" s="119">
        <v>84000</v>
      </c>
    </row>
    <row r="29" spans="1:4" ht="44.25" customHeight="1">
      <c r="A29" s="123" t="s">
        <v>5277</v>
      </c>
      <c r="B29" s="124" t="s">
        <v>5250</v>
      </c>
      <c r="C29" s="123" t="s">
        <v>2310</v>
      </c>
      <c r="D29" s="124">
        <v>1824.06</v>
      </c>
    </row>
    <row r="30" spans="1:4" ht="42" customHeight="1">
      <c r="A30" s="123" t="s">
        <v>5278</v>
      </c>
      <c r="B30" s="124" t="s">
        <v>5252</v>
      </c>
      <c r="C30" s="123" t="s">
        <v>2313</v>
      </c>
      <c r="D30" s="124">
        <v>340.92</v>
      </c>
    </row>
    <row r="31" spans="1:4">
      <c r="A31" s="125" t="s">
        <v>5279</v>
      </c>
      <c r="B31" s="124" t="s">
        <v>5280</v>
      </c>
      <c r="C31" s="123" t="s">
        <v>2313</v>
      </c>
      <c r="D31" s="124">
        <v>20433.060000000001</v>
      </c>
    </row>
    <row r="32" spans="1:4">
      <c r="A32" s="125" t="s">
        <v>5281</v>
      </c>
      <c r="B32" s="124" t="s">
        <v>5282</v>
      </c>
      <c r="C32" s="123" t="s">
        <v>2313</v>
      </c>
      <c r="D32" s="124">
        <v>4819.1400000000003</v>
      </c>
    </row>
    <row r="33" spans="1:4">
      <c r="A33" s="125" t="s">
        <v>5283</v>
      </c>
      <c r="B33" s="124" t="s">
        <v>5284</v>
      </c>
      <c r="C33" s="123" t="s">
        <v>2313</v>
      </c>
      <c r="D33" s="124">
        <v>7624.98</v>
      </c>
    </row>
    <row r="34" spans="1:4">
      <c r="A34" s="125" t="s">
        <v>5285</v>
      </c>
      <c r="B34" s="124" t="s">
        <v>5286</v>
      </c>
      <c r="C34" s="123" t="s">
        <v>2313</v>
      </c>
      <c r="D34" s="124">
        <v>321.12</v>
      </c>
    </row>
    <row r="35" spans="1:4">
      <c r="A35" s="125" t="s">
        <v>5287</v>
      </c>
      <c r="B35" s="124" t="s">
        <v>5288</v>
      </c>
      <c r="C35" s="123" t="s">
        <v>2374</v>
      </c>
      <c r="D35" s="124">
        <v>1267.92</v>
      </c>
    </row>
    <row r="36" spans="1:4">
      <c r="A36" s="125" t="s">
        <v>5289</v>
      </c>
      <c r="B36" s="124" t="s">
        <v>5290</v>
      </c>
      <c r="C36" s="123" t="s">
        <v>2345</v>
      </c>
      <c r="D36" s="124">
        <v>706.32</v>
      </c>
    </row>
    <row r="37" spans="1:4">
      <c r="A37" s="125" t="s">
        <v>5291</v>
      </c>
      <c r="B37" s="124" t="s">
        <v>4395</v>
      </c>
      <c r="C37" s="123" t="s">
        <v>2313</v>
      </c>
      <c r="D37" s="124">
        <v>316.8</v>
      </c>
    </row>
    <row r="38" spans="1:4">
      <c r="A38" s="126" t="s">
        <v>5292</v>
      </c>
      <c r="B38" s="127" t="s">
        <v>5293</v>
      </c>
      <c r="C38" s="128" t="s">
        <v>2313</v>
      </c>
      <c r="D38" s="127">
        <v>2190.42</v>
      </c>
    </row>
    <row r="39" spans="1:4">
      <c r="A39" s="129" t="s">
        <v>5294</v>
      </c>
      <c r="B39" s="130" t="s">
        <v>5295</v>
      </c>
      <c r="C39" s="131" t="s">
        <v>2313</v>
      </c>
      <c r="D39" s="130">
        <v>5400.54</v>
      </c>
    </row>
    <row r="40" spans="1:4" ht="30">
      <c r="A40" s="120" t="s">
        <v>5278</v>
      </c>
      <c r="B40" s="132" t="s">
        <v>5252</v>
      </c>
      <c r="C40" s="133">
        <v>1</v>
      </c>
      <c r="D40" s="134">
        <v>113.64</v>
      </c>
    </row>
    <row r="41" spans="1:4">
      <c r="A41" s="119" t="s">
        <v>5279</v>
      </c>
      <c r="B41" s="132" t="s">
        <v>5280</v>
      </c>
      <c r="C41" s="133">
        <v>1</v>
      </c>
      <c r="D41" s="134">
        <v>6811.02</v>
      </c>
    </row>
    <row r="42" spans="1:4">
      <c r="A42" s="119" t="s">
        <v>5281</v>
      </c>
      <c r="B42" s="132" t="s">
        <v>5282</v>
      </c>
      <c r="C42" s="133">
        <v>1</v>
      </c>
      <c r="D42" s="134">
        <v>1606.38</v>
      </c>
    </row>
    <row r="43" spans="1:4">
      <c r="A43" s="119" t="s">
        <v>5283</v>
      </c>
      <c r="B43" s="132" t="s">
        <v>5284</v>
      </c>
      <c r="C43" s="133">
        <v>1</v>
      </c>
      <c r="D43" s="134">
        <v>2541.66</v>
      </c>
    </row>
    <row r="44" spans="1:4">
      <c r="A44" s="119" t="s">
        <v>5289</v>
      </c>
      <c r="B44" s="132" t="s">
        <v>5290</v>
      </c>
      <c r="C44" s="133">
        <v>2</v>
      </c>
      <c r="D44" s="134">
        <v>235.44</v>
      </c>
    </row>
    <row r="45" spans="1:4">
      <c r="A45" s="119" t="s">
        <v>5291</v>
      </c>
      <c r="B45" s="132" t="s">
        <v>4395</v>
      </c>
      <c r="C45" s="133">
        <v>1</v>
      </c>
      <c r="D45" s="134">
        <v>105.6</v>
      </c>
    </row>
    <row r="46" spans="1:4">
      <c r="A46" s="119" t="s">
        <v>5292</v>
      </c>
      <c r="B46" s="132" t="s">
        <v>5293</v>
      </c>
      <c r="C46" s="133">
        <v>1</v>
      </c>
      <c r="D46" s="134">
        <v>730.14</v>
      </c>
    </row>
    <row r="47" spans="1:4">
      <c r="A47" s="119" t="s">
        <v>5294</v>
      </c>
      <c r="B47" s="132" t="s">
        <v>5295</v>
      </c>
      <c r="C47" s="133">
        <v>1</v>
      </c>
      <c r="D47" s="134">
        <v>1800.18</v>
      </c>
    </row>
    <row r="48" spans="1:4">
      <c r="A48" s="28" t="s">
        <v>6009</v>
      </c>
      <c r="B48" s="28">
        <f>D48/C48</f>
        <v>2413.3000000000002</v>
      </c>
      <c r="C48" s="28">
        <v>20</v>
      </c>
      <c r="D48" s="28">
        <v>48266</v>
      </c>
    </row>
    <row r="49" spans="1:4">
      <c r="A49" s="28"/>
      <c r="B49" s="28"/>
      <c r="C49" s="28"/>
      <c r="D49" s="28"/>
    </row>
    <row r="50" spans="1:4">
      <c r="A50" s="28"/>
      <c r="B50" s="28"/>
      <c r="C50" s="28"/>
      <c r="D50" s="159">
        <f>SUM(D4:D49)</f>
        <v>288514.01000000007</v>
      </c>
    </row>
    <row r="51" spans="1:4">
      <c r="A51" s="17"/>
      <c r="B51" s="17"/>
      <c r="C51" s="17"/>
      <c r="D51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81"/>
  <sheetViews>
    <sheetView topLeftCell="A655" workbookViewId="0">
      <selection activeCell="B3" sqref="B3:B4"/>
    </sheetView>
  </sheetViews>
  <sheetFormatPr defaultRowHeight="15"/>
  <cols>
    <col min="2" max="2" width="36" customWidth="1"/>
    <col min="4" max="4" width="13.5703125" customWidth="1"/>
    <col min="5" max="5" width="16.7109375" customWidth="1"/>
  </cols>
  <sheetData>
    <row r="1" spans="1:5">
      <c r="B1" t="s">
        <v>6039</v>
      </c>
    </row>
    <row r="2" spans="1:5">
      <c r="B2" t="s">
        <v>5297</v>
      </c>
    </row>
    <row r="3" spans="1:5">
      <c r="A3" s="31"/>
      <c r="B3" s="186" t="s">
        <v>5298</v>
      </c>
      <c r="C3" s="186" t="s">
        <v>5299</v>
      </c>
      <c r="D3" s="187" t="s">
        <v>5300</v>
      </c>
      <c r="E3" s="187"/>
    </row>
    <row r="4" spans="1:5">
      <c r="A4" s="31" t="s">
        <v>5301</v>
      </c>
      <c r="B4" s="186"/>
      <c r="C4" s="186"/>
      <c r="D4" s="158" t="s">
        <v>2286</v>
      </c>
      <c r="E4" s="135" t="s">
        <v>2287</v>
      </c>
    </row>
    <row r="5" spans="1:5">
      <c r="A5" s="31" t="s">
        <v>5302</v>
      </c>
      <c r="B5" s="136" t="s">
        <v>5303</v>
      </c>
      <c r="C5" s="137" t="s">
        <v>32</v>
      </c>
      <c r="D5" s="138">
        <v>7237</v>
      </c>
      <c r="E5" s="138">
        <v>10831.14</v>
      </c>
    </row>
    <row r="6" spans="1:5">
      <c r="A6" s="31" t="s">
        <v>5302</v>
      </c>
      <c r="B6" s="136" t="s">
        <v>5304</v>
      </c>
      <c r="C6" s="137" t="s">
        <v>32</v>
      </c>
      <c r="D6" s="138">
        <v>14310</v>
      </c>
      <c r="E6" s="138">
        <v>23908.34</v>
      </c>
    </row>
    <row r="7" spans="1:5">
      <c r="A7" s="31" t="s">
        <v>5302</v>
      </c>
      <c r="B7" s="136" t="s">
        <v>5305</v>
      </c>
      <c r="C7" s="137" t="s">
        <v>32</v>
      </c>
      <c r="D7" s="138">
        <v>8296</v>
      </c>
      <c r="E7" s="138">
        <v>21043.1</v>
      </c>
    </row>
    <row r="8" spans="1:5">
      <c r="A8" s="31" t="s">
        <v>5302</v>
      </c>
      <c r="B8" s="136" t="s">
        <v>5306</v>
      </c>
      <c r="C8" s="137" t="s">
        <v>32</v>
      </c>
      <c r="D8" s="138">
        <v>2010</v>
      </c>
      <c r="E8" s="138">
        <v>7455.99</v>
      </c>
    </row>
    <row r="9" spans="1:5">
      <c r="A9" s="31" t="s">
        <v>5302</v>
      </c>
      <c r="B9" s="136" t="s">
        <v>5307</v>
      </c>
      <c r="C9" s="137" t="s">
        <v>32</v>
      </c>
      <c r="D9" s="138">
        <v>126</v>
      </c>
      <c r="E9" s="138">
        <v>362.88</v>
      </c>
    </row>
    <row r="10" spans="1:5" ht="30">
      <c r="A10" s="31" t="s">
        <v>5302</v>
      </c>
      <c r="B10" s="136" t="s">
        <v>5308</v>
      </c>
      <c r="C10" s="137" t="s">
        <v>5309</v>
      </c>
      <c r="D10" s="138">
        <v>368.5</v>
      </c>
      <c r="E10" s="138">
        <v>23248.58</v>
      </c>
    </row>
    <row r="11" spans="1:5" ht="45">
      <c r="A11" s="31" t="s">
        <v>5302</v>
      </c>
      <c r="B11" s="136" t="s">
        <v>5310</v>
      </c>
      <c r="C11" s="137" t="s">
        <v>5309</v>
      </c>
      <c r="D11" s="138">
        <v>2.5</v>
      </c>
      <c r="E11" s="138">
        <v>1721.35</v>
      </c>
    </row>
    <row r="12" spans="1:5" ht="30">
      <c r="A12" s="31" t="s">
        <v>5302</v>
      </c>
      <c r="B12" s="136" t="s">
        <v>5311</v>
      </c>
      <c r="C12" s="137" t="s">
        <v>5309</v>
      </c>
      <c r="D12" s="138">
        <v>98.199999999999989</v>
      </c>
      <c r="E12" s="138">
        <v>5212.2112999999999</v>
      </c>
    </row>
    <row r="13" spans="1:5" ht="30">
      <c r="A13" s="31" t="s">
        <v>5302</v>
      </c>
      <c r="B13" s="136" t="s">
        <v>5312</v>
      </c>
      <c r="C13" s="137" t="s">
        <v>5313</v>
      </c>
      <c r="D13" s="138">
        <v>135.69999999999999</v>
      </c>
      <c r="E13" s="138">
        <v>11535.86</v>
      </c>
    </row>
    <row r="14" spans="1:5" ht="30">
      <c r="A14" s="31" t="s">
        <v>5302</v>
      </c>
      <c r="B14" s="136" t="s">
        <v>5314</v>
      </c>
      <c r="C14" s="137" t="s">
        <v>5315</v>
      </c>
      <c r="D14" s="138">
        <v>3</v>
      </c>
      <c r="E14" s="138">
        <v>7342.95</v>
      </c>
    </row>
    <row r="15" spans="1:5" ht="45">
      <c r="A15" s="31" t="s">
        <v>5302</v>
      </c>
      <c r="B15" s="136" t="s">
        <v>5316</v>
      </c>
      <c r="C15" s="137" t="s">
        <v>5309</v>
      </c>
      <c r="D15" s="138">
        <v>12.1</v>
      </c>
      <c r="E15" s="138">
        <v>366.47</v>
      </c>
    </row>
    <row r="16" spans="1:5" ht="27.75" customHeight="1">
      <c r="A16" s="31" t="s">
        <v>5302</v>
      </c>
      <c r="B16" s="136" t="s">
        <v>5317</v>
      </c>
      <c r="C16" s="137" t="s">
        <v>5309</v>
      </c>
      <c r="D16" s="138">
        <v>304.70000000000005</v>
      </c>
      <c r="E16" s="138">
        <v>9977.86</v>
      </c>
    </row>
    <row r="17" spans="1:5" ht="30">
      <c r="A17" s="31" t="s">
        <v>5302</v>
      </c>
      <c r="B17" s="136" t="s">
        <v>5318</v>
      </c>
      <c r="C17" s="137" t="s">
        <v>5309</v>
      </c>
      <c r="D17" s="138">
        <v>119.6</v>
      </c>
      <c r="E17" s="138">
        <v>39597.160000000003</v>
      </c>
    </row>
    <row r="18" spans="1:5" ht="30.75" customHeight="1">
      <c r="A18" s="31" t="s">
        <v>5302</v>
      </c>
      <c r="B18" s="136" t="s">
        <v>5319</v>
      </c>
      <c r="C18" s="137" t="s">
        <v>5315</v>
      </c>
      <c r="D18" s="138">
        <v>67.8</v>
      </c>
      <c r="E18" s="138">
        <v>3005.32</v>
      </c>
    </row>
    <row r="19" spans="1:5" ht="30">
      <c r="A19" s="31" t="s">
        <v>5302</v>
      </c>
      <c r="B19" s="136" t="s">
        <v>5320</v>
      </c>
      <c r="C19" s="137" t="s">
        <v>5309</v>
      </c>
      <c r="D19" s="138">
        <v>28.9</v>
      </c>
      <c r="E19" s="138">
        <v>1766.66</v>
      </c>
    </row>
    <row r="20" spans="1:5" ht="29.25" customHeight="1">
      <c r="A20" s="31" t="s">
        <v>5302</v>
      </c>
      <c r="B20" s="136" t="s">
        <v>5321</v>
      </c>
      <c r="C20" s="137" t="s">
        <v>5309</v>
      </c>
      <c r="D20" s="138">
        <v>8.4</v>
      </c>
      <c r="E20" s="138">
        <v>977.2</v>
      </c>
    </row>
    <row r="21" spans="1:5" ht="45">
      <c r="A21" s="31" t="s">
        <v>5302</v>
      </c>
      <c r="B21" s="136" t="s">
        <v>5322</v>
      </c>
      <c r="C21" s="137" t="s">
        <v>5309</v>
      </c>
      <c r="D21" s="138">
        <v>10</v>
      </c>
      <c r="E21" s="138">
        <v>494.1</v>
      </c>
    </row>
    <row r="22" spans="1:5" ht="26.25" customHeight="1">
      <c r="A22" s="31" t="s">
        <v>5302</v>
      </c>
      <c r="B22" s="136" t="s">
        <v>5323</v>
      </c>
      <c r="C22" s="137" t="s">
        <v>5309</v>
      </c>
      <c r="D22" s="138">
        <v>113.8</v>
      </c>
      <c r="E22" s="138">
        <f>7349.38+0.07</f>
        <v>7349.45</v>
      </c>
    </row>
    <row r="23" spans="1:5" ht="30">
      <c r="A23" s="31" t="s">
        <v>5302</v>
      </c>
      <c r="B23" s="136" t="s">
        <v>5324</v>
      </c>
      <c r="C23" s="137" t="s">
        <v>5309</v>
      </c>
      <c r="D23" s="138">
        <v>78.099999999999994</v>
      </c>
      <c r="E23" s="138">
        <v>6496.23</v>
      </c>
    </row>
    <row r="24" spans="1:5" ht="29.25" customHeight="1">
      <c r="A24" s="31" t="s">
        <v>5302</v>
      </c>
      <c r="B24" s="136" t="s">
        <v>5325</v>
      </c>
      <c r="C24" s="137" t="s">
        <v>5309</v>
      </c>
      <c r="D24" s="138">
        <v>27.9</v>
      </c>
      <c r="E24" s="138">
        <v>10294.549999999999</v>
      </c>
    </row>
    <row r="25" spans="1:5" ht="34.5" customHeight="1">
      <c r="A25" s="31" t="s">
        <v>5302</v>
      </c>
      <c r="B25" s="136" t="s">
        <v>5326</v>
      </c>
      <c r="C25" s="137" t="s">
        <v>5315</v>
      </c>
      <c r="D25" s="138">
        <v>40.799999999999997</v>
      </c>
      <c r="E25" s="138">
        <v>2769.29</v>
      </c>
    </row>
    <row r="26" spans="1:5" ht="30">
      <c r="A26" s="31" t="s">
        <v>5302</v>
      </c>
      <c r="B26" s="136" t="s">
        <v>5327</v>
      </c>
      <c r="C26" s="137" t="s">
        <v>5315</v>
      </c>
      <c r="D26" s="138">
        <v>178.29999999999998</v>
      </c>
      <c r="E26" s="138">
        <v>16341.84</v>
      </c>
    </row>
    <row r="27" spans="1:5" ht="30">
      <c r="A27" s="31" t="s">
        <v>5302</v>
      </c>
      <c r="B27" s="136" t="s">
        <v>5328</v>
      </c>
      <c r="C27" s="137" t="s">
        <v>5315</v>
      </c>
      <c r="D27" s="138">
        <v>292.2</v>
      </c>
      <c r="E27" s="138">
        <v>14167.98</v>
      </c>
    </row>
    <row r="28" spans="1:5" ht="33.75" customHeight="1">
      <c r="A28" s="31" t="s">
        <v>5302</v>
      </c>
      <c r="B28" s="136" t="s">
        <v>5329</v>
      </c>
      <c r="C28" s="137" t="s">
        <v>5315</v>
      </c>
      <c r="D28" s="138">
        <v>141.4</v>
      </c>
      <c r="E28" s="138">
        <v>12412.09</v>
      </c>
    </row>
    <row r="29" spans="1:5" ht="50.25" customHeight="1">
      <c r="A29" s="31" t="s">
        <v>5302</v>
      </c>
      <c r="B29" s="136" t="s">
        <v>5330</v>
      </c>
      <c r="C29" s="137" t="s">
        <v>5315</v>
      </c>
      <c r="D29" s="138">
        <v>265.29999999999995</v>
      </c>
      <c r="E29" s="138">
        <v>99351.17</v>
      </c>
    </row>
    <row r="30" spans="1:5" ht="60">
      <c r="A30" s="31" t="s">
        <v>5302</v>
      </c>
      <c r="B30" s="136" t="s">
        <v>5331</v>
      </c>
      <c r="C30" s="137" t="s">
        <v>5315</v>
      </c>
      <c r="D30" s="138">
        <v>39.799999999999997</v>
      </c>
      <c r="E30" s="138">
        <v>4335.18</v>
      </c>
    </row>
    <row r="31" spans="1:5" ht="46.5" customHeight="1">
      <c r="A31" s="31" t="s">
        <v>5302</v>
      </c>
      <c r="B31" s="136" t="s">
        <v>5332</v>
      </c>
      <c r="C31" s="137" t="s">
        <v>5315</v>
      </c>
      <c r="D31" s="138">
        <v>28.8</v>
      </c>
      <c r="E31" s="138">
        <v>599.16</v>
      </c>
    </row>
    <row r="32" spans="1:5" ht="30">
      <c r="A32" s="31" t="s">
        <v>5302</v>
      </c>
      <c r="B32" s="136" t="s">
        <v>5333</v>
      </c>
      <c r="C32" s="137" t="s">
        <v>5315</v>
      </c>
      <c r="D32" s="138">
        <v>5</v>
      </c>
      <c r="E32" s="138">
        <v>1156.1500000000001</v>
      </c>
    </row>
    <row r="33" spans="1:5" ht="30">
      <c r="A33" s="31" t="s">
        <v>5302</v>
      </c>
      <c r="B33" s="136" t="s">
        <v>5334</v>
      </c>
      <c r="C33" s="137" t="s">
        <v>5315</v>
      </c>
      <c r="D33" s="138">
        <v>95.800000000000011</v>
      </c>
      <c r="E33" s="138">
        <v>5904.14</v>
      </c>
    </row>
    <row r="34" spans="1:5" ht="45">
      <c r="A34" s="31" t="s">
        <v>5302</v>
      </c>
      <c r="B34" s="136" t="s">
        <v>5335</v>
      </c>
      <c r="C34" s="137" t="s">
        <v>5315</v>
      </c>
      <c r="D34" s="138">
        <v>377.49999999999994</v>
      </c>
      <c r="E34" s="138">
        <v>11952.64</v>
      </c>
    </row>
    <row r="35" spans="1:5" ht="35.25" customHeight="1">
      <c r="A35" s="31" t="s">
        <v>5302</v>
      </c>
      <c r="B35" s="136" t="s">
        <v>5336</v>
      </c>
      <c r="C35" s="137" t="s">
        <v>5315</v>
      </c>
      <c r="D35" s="138">
        <v>33</v>
      </c>
      <c r="E35" s="138">
        <v>3943.89</v>
      </c>
    </row>
    <row r="36" spans="1:5" ht="45">
      <c r="A36" s="31" t="s">
        <v>5302</v>
      </c>
      <c r="B36" s="136" t="s">
        <v>5337</v>
      </c>
      <c r="C36" s="137" t="s">
        <v>5315</v>
      </c>
      <c r="D36" s="138">
        <v>3.8</v>
      </c>
      <c r="E36" s="138">
        <v>398.29</v>
      </c>
    </row>
    <row r="37" spans="1:5" ht="30">
      <c r="A37" s="31" t="s">
        <v>5302</v>
      </c>
      <c r="B37" s="136" t="s">
        <v>5338</v>
      </c>
      <c r="C37" s="137" t="s">
        <v>5315</v>
      </c>
      <c r="D37" s="138">
        <v>37.5</v>
      </c>
      <c r="E37" s="138">
        <v>963.22</v>
      </c>
    </row>
    <row r="38" spans="1:5" ht="45">
      <c r="A38" s="31" t="s">
        <v>5302</v>
      </c>
      <c r="B38" s="136" t="s">
        <v>5339</v>
      </c>
      <c r="C38" s="137" t="s">
        <v>5315</v>
      </c>
      <c r="D38" s="138">
        <v>139.5</v>
      </c>
      <c r="E38" s="138">
        <v>12891.55</v>
      </c>
    </row>
    <row r="39" spans="1:5" ht="30">
      <c r="A39" s="31" t="s">
        <v>5302</v>
      </c>
      <c r="B39" s="136" t="s">
        <v>5340</v>
      </c>
      <c r="C39" s="137" t="s">
        <v>5315</v>
      </c>
      <c r="D39" s="138">
        <v>0.4</v>
      </c>
      <c r="E39" s="138">
        <v>41.1</v>
      </c>
    </row>
    <row r="40" spans="1:5" ht="30">
      <c r="A40" s="31" t="s">
        <v>5302</v>
      </c>
      <c r="B40" s="136" t="s">
        <v>5341</v>
      </c>
      <c r="C40" s="137" t="s">
        <v>5315</v>
      </c>
      <c r="D40" s="138">
        <v>11.7</v>
      </c>
      <c r="E40" s="138">
        <v>633.45000000000005</v>
      </c>
    </row>
    <row r="41" spans="1:5" ht="30">
      <c r="A41" s="31" t="s">
        <v>5302</v>
      </c>
      <c r="B41" s="136" t="s">
        <v>5342</v>
      </c>
      <c r="C41" s="137" t="s">
        <v>5315</v>
      </c>
      <c r="D41" s="138">
        <v>23.6</v>
      </c>
      <c r="E41" s="138">
        <v>1477.99</v>
      </c>
    </row>
    <row r="42" spans="1:5" ht="30">
      <c r="A42" s="31" t="s">
        <v>5302</v>
      </c>
      <c r="B42" s="136" t="s">
        <v>5343</v>
      </c>
      <c r="C42" s="137" t="s">
        <v>5315</v>
      </c>
      <c r="D42" s="138">
        <v>135.69999999999999</v>
      </c>
      <c r="E42" s="138">
        <v>11099.89</v>
      </c>
    </row>
    <row r="43" spans="1:5" ht="30">
      <c r="A43" s="31" t="s">
        <v>5302</v>
      </c>
      <c r="B43" s="136" t="s">
        <v>5344</v>
      </c>
      <c r="C43" s="137" t="s">
        <v>5315</v>
      </c>
      <c r="D43" s="138">
        <v>16.100000000000001</v>
      </c>
      <c r="E43" s="138">
        <v>936.76</v>
      </c>
    </row>
    <row r="44" spans="1:5" ht="30">
      <c r="A44" s="31" t="s">
        <v>5302</v>
      </c>
      <c r="B44" s="136" t="s">
        <v>5345</v>
      </c>
      <c r="C44" s="137" t="s">
        <v>5315</v>
      </c>
      <c r="D44" s="138">
        <v>28.2</v>
      </c>
      <c r="E44" s="138">
        <v>1400.69</v>
      </c>
    </row>
    <row r="45" spans="1:5" ht="27" customHeight="1">
      <c r="A45" s="31" t="s">
        <v>5302</v>
      </c>
      <c r="B45" s="136" t="s">
        <v>5346</v>
      </c>
      <c r="C45" s="137" t="s">
        <v>5313</v>
      </c>
      <c r="D45" s="138">
        <v>340</v>
      </c>
      <c r="E45" s="138">
        <v>9535.2800000000007</v>
      </c>
    </row>
    <row r="46" spans="1:5" ht="21.75" customHeight="1">
      <c r="A46" s="31" t="s">
        <v>5302</v>
      </c>
      <c r="B46" s="136" t="s">
        <v>5347</v>
      </c>
      <c r="C46" s="137" t="s">
        <v>5313</v>
      </c>
      <c r="D46" s="138">
        <v>33</v>
      </c>
      <c r="E46" s="138">
        <v>618.41999999999996</v>
      </c>
    </row>
    <row r="47" spans="1:5" ht="45">
      <c r="A47" s="31" t="s">
        <v>5302</v>
      </c>
      <c r="B47" s="136" t="s">
        <v>5348</v>
      </c>
      <c r="C47" s="137" t="s">
        <v>5309</v>
      </c>
      <c r="D47" s="138">
        <v>33</v>
      </c>
      <c r="E47" s="138">
        <v>6825.11</v>
      </c>
    </row>
    <row r="48" spans="1:5" ht="30">
      <c r="A48" s="31" t="s">
        <v>5302</v>
      </c>
      <c r="B48" s="136" t="s">
        <v>5349</v>
      </c>
      <c r="C48" s="137" t="s">
        <v>5309</v>
      </c>
      <c r="D48" s="138">
        <v>39.400000000000006</v>
      </c>
      <c r="E48" s="138">
        <v>5251.02</v>
      </c>
    </row>
    <row r="49" spans="1:5" ht="30">
      <c r="A49" s="31" t="s">
        <v>5302</v>
      </c>
      <c r="B49" s="136" t="s">
        <v>5350</v>
      </c>
      <c r="C49" s="137" t="s">
        <v>5315</v>
      </c>
      <c r="D49" s="138">
        <v>16.5</v>
      </c>
      <c r="E49" s="138">
        <v>906.37</v>
      </c>
    </row>
    <row r="50" spans="1:5" ht="30">
      <c r="A50" s="31" t="s">
        <v>5302</v>
      </c>
      <c r="B50" s="136" t="s">
        <v>5351</v>
      </c>
      <c r="C50" s="137" t="s">
        <v>5313</v>
      </c>
      <c r="D50" s="138">
        <v>272</v>
      </c>
      <c r="E50" s="138">
        <v>25486.400000000001</v>
      </c>
    </row>
    <row r="51" spans="1:5" ht="45">
      <c r="A51" s="31" t="s">
        <v>5302</v>
      </c>
      <c r="B51" s="136" t="s">
        <v>5352</v>
      </c>
      <c r="C51" s="137" t="s">
        <v>5313</v>
      </c>
      <c r="D51" s="138">
        <v>14.474</v>
      </c>
      <c r="E51" s="138">
        <v>5314.26</v>
      </c>
    </row>
    <row r="52" spans="1:5" ht="30">
      <c r="A52" s="31" t="s">
        <v>5302</v>
      </c>
      <c r="B52" s="136" t="s">
        <v>5353</v>
      </c>
      <c r="C52" s="137" t="s">
        <v>5313</v>
      </c>
      <c r="D52" s="138">
        <v>528</v>
      </c>
      <c r="E52" s="138">
        <v>6902.52</v>
      </c>
    </row>
    <row r="53" spans="1:5" ht="30">
      <c r="A53" s="31" t="s">
        <v>5302</v>
      </c>
      <c r="B53" s="136" t="s">
        <v>5354</v>
      </c>
      <c r="C53" s="137" t="s">
        <v>5315</v>
      </c>
      <c r="D53" s="138">
        <v>20.100000000000001</v>
      </c>
      <c r="E53" s="138">
        <v>1192.28</v>
      </c>
    </row>
    <row r="54" spans="1:5" ht="27.75" customHeight="1">
      <c r="A54" s="31" t="s">
        <v>5302</v>
      </c>
      <c r="B54" s="136" t="s">
        <v>5355</v>
      </c>
      <c r="C54" s="137" t="s">
        <v>5309</v>
      </c>
      <c r="D54" s="138">
        <v>199.5</v>
      </c>
      <c r="E54" s="138">
        <v>12090.01</v>
      </c>
    </row>
    <row r="55" spans="1:5" ht="35.25" customHeight="1">
      <c r="A55" s="31" t="s">
        <v>5302</v>
      </c>
      <c r="B55" s="136" t="s">
        <v>5356</v>
      </c>
      <c r="C55" s="137" t="s">
        <v>5315</v>
      </c>
      <c r="D55" s="138">
        <v>44.8</v>
      </c>
      <c r="E55" s="138">
        <v>2608.7600000000002</v>
      </c>
    </row>
    <row r="56" spans="1:5" ht="27.75" customHeight="1">
      <c r="A56" s="31" t="s">
        <v>5302</v>
      </c>
      <c r="B56" s="136" t="s">
        <v>5357</v>
      </c>
      <c r="C56" s="137" t="s">
        <v>5309</v>
      </c>
      <c r="D56" s="138">
        <v>3.34</v>
      </c>
      <c r="E56" s="138">
        <v>792.72</v>
      </c>
    </row>
    <row r="57" spans="1:5" ht="30">
      <c r="A57" s="31" t="s">
        <v>5302</v>
      </c>
      <c r="B57" s="136" t="s">
        <v>5358</v>
      </c>
      <c r="C57" s="137" t="s">
        <v>5309</v>
      </c>
      <c r="D57" s="138">
        <v>75</v>
      </c>
      <c r="E57" s="138">
        <v>2959.54</v>
      </c>
    </row>
    <row r="58" spans="1:5" ht="30">
      <c r="A58" s="31" t="s">
        <v>5302</v>
      </c>
      <c r="B58" s="136" t="s">
        <v>5359</v>
      </c>
      <c r="C58" s="137" t="s">
        <v>5309</v>
      </c>
      <c r="D58" s="138">
        <v>58.5</v>
      </c>
      <c r="E58" s="138">
        <v>5469.55</v>
      </c>
    </row>
    <row r="59" spans="1:5" ht="30">
      <c r="A59" s="31" t="s">
        <v>5302</v>
      </c>
      <c r="B59" s="136" t="s">
        <v>5360</v>
      </c>
      <c r="C59" s="137" t="s">
        <v>5309</v>
      </c>
      <c r="D59" s="138">
        <v>32.799999999999997</v>
      </c>
      <c r="E59" s="138">
        <v>2838.17</v>
      </c>
    </row>
    <row r="60" spans="1:5" ht="30">
      <c r="A60" s="31" t="s">
        <v>5302</v>
      </c>
      <c r="B60" s="136" t="s">
        <v>5361</v>
      </c>
      <c r="C60" s="137" t="s">
        <v>5309</v>
      </c>
      <c r="D60" s="138">
        <v>111.00000000000003</v>
      </c>
      <c r="E60" s="138">
        <v>5063.76</v>
      </c>
    </row>
    <row r="61" spans="1:5" ht="31.5" customHeight="1">
      <c r="A61" s="31" t="s">
        <v>5302</v>
      </c>
      <c r="B61" s="136" t="s">
        <v>5362</v>
      </c>
      <c r="C61" s="137" t="s">
        <v>5309</v>
      </c>
      <c r="D61" s="138">
        <v>108.2</v>
      </c>
      <c r="E61" s="138">
        <v>5516.27</v>
      </c>
    </row>
    <row r="62" spans="1:5" ht="30">
      <c r="A62" s="31" t="s">
        <v>5302</v>
      </c>
      <c r="B62" s="136" t="s">
        <v>5363</v>
      </c>
      <c r="C62" s="137" t="s">
        <v>5309</v>
      </c>
      <c r="D62" s="138">
        <v>3.3</v>
      </c>
      <c r="E62" s="138">
        <v>77.709999999999994</v>
      </c>
    </row>
    <row r="63" spans="1:5" ht="30">
      <c r="A63" s="31" t="s">
        <v>5302</v>
      </c>
      <c r="B63" s="136" t="s">
        <v>5364</v>
      </c>
      <c r="C63" s="137" t="s">
        <v>5309</v>
      </c>
      <c r="D63" s="138">
        <v>85.9</v>
      </c>
      <c r="E63" s="138">
        <v>2905.45</v>
      </c>
    </row>
    <row r="64" spans="1:5" ht="45">
      <c r="A64" s="31" t="s">
        <v>5302</v>
      </c>
      <c r="B64" s="136" t="s">
        <v>5365</v>
      </c>
      <c r="C64" s="137" t="s">
        <v>5313</v>
      </c>
      <c r="D64" s="138">
        <v>54</v>
      </c>
      <c r="E64" s="138">
        <v>4888.16</v>
      </c>
    </row>
    <row r="65" spans="1:5" ht="45">
      <c r="A65" s="31" t="s">
        <v>5302</v>
      </c>
      <c r="B65" s="136" t="s">
        <v>5366</v>
      </c>
      <c r="C65" s="137" t="s">
        <v>5309</v>
      </c>
      <c r="D65" s="138">
        <v>49.300000000000004</v>
      </c>
      <c r="E65" s="138">
        <v>1324.1457</v>
      </c>
    </row>
    <row r="66" spans="1:5">
      <c r="A66" s="31" t="s">
        <v>5302</v>
      </c>
      <c r="B66" s="136" t="s">
        <v>5367</v>
      </c>
      <c r="C66" s="137" t="s">
        <v>5309</v>
      </c>
      <c r="D66" s="138">
        <v>33.799999999999997</v>
      </c>
      <c r="E66" s="138">
        <v>5143.58</v>
      </c>
    </row>
    <row r="67" spans="1:5" ht="23.25" customHeight="1">
      <c r="A67" s="31" t="s">
        <v>5302</v>
      </c>
      <c r="B67" s="136" t="s">
        <v>5368</v>
      </c>
      <c r="C67" s="137" t="s">
        <v>5309</v>
      </c>
      <c r="D67" s="138">
        <v>38.4</v>
      </c>
      <c r="E67" s="138">
        <v>21414.14</v>
      </c>
    </row>
    <row r="68" spans="1:5">
      <c r="A68" s="31" t="s">
        <v>5302</v>
      </c>
      <c r="B68" s="136" t="s">
        <v>5369</v>
      </c>
      <c r="C68" s="137" t="s">
        <v>5370</v>
      </c>
      <c r="D68" s="138">
        <v>56</v>
      </c>
      <c r="E68" s="138">
        <v>2662.48</v>
      </c>
    </row>
    <row r="69" spans="1:5">
      <c r="A69" s="31" t="s">
        <v>5302</v>
      </c>
      <c r="B69" s="136" t="s">
        <v>5371</v>
      </c>
      <c r="C69" s="137" t="s">
        <v>5309</v>
      </c>
      <c r="D69" s="138">
        <v>6.65</v>
      </c>
      <c r="E69" s="138">
        <v>57.93</v>
      </c>
    </row>
    <row r="70" spans="1:5">
      <c r="A70" s="31" t="s">
        <v>5302</v>
      </c>
      <c r="B70" s="136" t="s">
        <v>5372</v>
      </c>
      <c r="C70" s="137" t="s">
        <v>5309</v>
      </c>
      <c r="D70" s="138">
        <v>7.05</v>
      </c>
      <c r="E70" s="138">
        <v>573.24</v>
      </c>
    </row>
    <row r="71" spans="1:5" ht="30">
      <c r="A71" s="31" t="s">
        <v>5302</v>
      </c>
      <c r="B71" s="136" t="s">
        <v>5373</v>
      </c>
      <c r="C71" s="137" t="s">
        <v>5309</v>
      </c>
      <c r="D71" s="138">
        <v>8.4</v>
      </c>
      <c r="E71" s="138">
        <v>5098.13</v>
      </c>
    </row>
    <row r="72" spans="1:5">
      <c r="A72" s="31" t="s">
        <v>5302</v>
      </c>
      <c r="B72" s="136" t="s">
        <v>5374</v>
      </c>
      <c r="C72" s="137" t="s">
        <v>5309</v>
      </c>
      <c r="D72" s="138">
        <v>1</v>
      </c>
      <c r="E72" s="138">
        <v>135.41</v>
      </c>
    </row>
    <row r="73" spans="1:5" ht="30">
      <c r="A73" s="31" t="s">
        <v>5302</v>
      </c>
      <c r="B73" s="136" t="s">
        <v>5375</v>
      </c>
      <c r="C73" s="137" t="s">
        <v>5309</v>
      </c>
      <c r="D73" s="138">
        <v>11.5</v>
      </c>
      <c r="E73" s="138">
        <v>2704.91</v>
      </c>
    </row>
    <row r="74" spans="1:5" ht="30">
      <c r="A74" s="31" t="s">
        <v>5302</v>
      </c>
      <c r="B74" s="136" t="s">
        <v>5376</v>
      </c>
      <c r="C74" s="137" t="s">
        <v>5313</v>
      </c>
      <c r="D74" s="138">
        <v>27</v>
      </c>
      <c r="E74" s="138">
        <v>386.33</v>
      </c>
    </row>
    <row r="75" spans="1:5" ht="30">
      <c r="A75" s="31" t="s">
        <v>5302</v>
      </c>
      <c r="B75" s="136" t="s">
        <v>5377</v>
      </c>
      <c r="C75" s="137" t="s">
        <v>5309</v>
      </c>
      <c r="D75" s="138">
        <v>9.1999999999999993</v>
      </c>
      <c r="E75" s="138">
        <v>1529.3</v>
      </c>
    </row>
    <row r="76" spans="1:5">
      <c r="A76" s="31" t="s">
        <v>5302</v>
      </c>
      <c r="B76" s="136" t="s">
        <v>5378</v>
      </c>
      <c r="C76" s="137" t="s">
        <v>5309</v>
      </c>
      <c r="D76" s="138">
        <v>15</v>
      </c>
      <c r="E76" s="138">
        <v>886.2</v>
      </c>
    </row>
    <row r="77" spans="1:5" ht="28.5" customHeight="1">
      <c r="A77" s="31" t="s">
        <v>5302</v>
      </c>
      <c r="B77" s="136" t="s">
        <v>5379</v>
      </c>
      <c r="C77" s="137" t="s">
        <v>5313</v>
      </c>
      <c r="D77" s="138">
        <v>1</v>
      </c>
      <c r="E77" s="138">
        <v>29.42</v>
      </c>
    </row>
    <row r="78" spans="1:5">
      <c r="A78" s="31" t="s">
        <v>5302</v>
      </c>
      <c r="B78" s="136" t="s">
        <v>5380</v>
      </c>
      <c r="C78" s="137" t="s">
        <v>5309</v>
      </c>
      <c r="D78" s="138">
        <v>13.33</v>
      </c>
      <c r="E78" s="138">
        <v>160.76</v>
      </c>
    </row>
    <row r="79" spans="1:5">
      <c r="A79" s="31" t="s">
        <v>5302</v>
      </c>
      <c r="B79" s="136" t="s">
        <v>5381</v>
      </c>
      <c r="C79" s="137" t="s">
        <v>5309</v>
      </c>
      <c r="D79" s="138">
        <v>21.4</v>
      </c>
      <c r="E79" s="138">
        <v>280.54000000000002</v>
      </c>
    </row>
    <row r="80" spans="1:5">
      <c r="A80" s="31" t="s">
        <v>5302</v>
      </c>
      <c r="B80" s="136" t="s">
        <v>5382</v>
      </c>
      <c r="C80" s="137" t="s">
        <v>5309</v>
      </c>
      <c r="D80" s="138">
        <v>81.7</v>
      </c>
      <c r="E80" s="138">
        <v>572.71</v>
      </c>
    </row>
    <row r="81" spans="1:5">
      <c r="A81" s="31" t="s">
        <v>5302</v>
      </c>
      <c r="B81" s="136" t="s">
        <v>5383</v>
      </c>
      <c r="C81" s="137" t="s">
        <v>5309</v>
      </c>
      <c r="D81" s="138">
        <v>1</v>
      </c>
      <c r="E81" s="138">
        <v>31.74</v>
      </c>
    </row>
    <row r="82" spans="1:5">
      <c r="A82" s="31" t="s">
        <v>5302</v>
      </c>
      <c r="B82" s="136" t="s">
        <v>5384</v>
      </c>
      <c r="C82" s="137" t="s">
        <v>32</v>
      </c>
      <c r="D82" s="138">
        <v>12250</v>
      </c>
      <c r="E82" s="138">
        <v>13242.5</v>
      </c>
    </row>
    <row r="83" spans="1:5">
      <c r="A83" s="31" t="s">
        <v>5302</v>
      </c>
      <c r="B83" s="136" t="s">
        <v>5385</v>
      </c>
      <c r="C83" s="137" t="s">
        <v>4413</v>
      </c>
      <c r="D83" s="138">
        <v>12618</v>
      </c>
      <c r="E83" s="138">
        <v>42756.97</v>
      </c>
    </row>
    <row r="84" spans="1:5">
      <c r="A84" s="31" t="s">
        <v>5302</v>
      </c>
      <c r="B84" s="136" t="s">
        <v>5386</v>
      </c>
      <c r="C84" s="137" t="s">
        <v>4413</v>
      </c>
      <c r="D84" s="138">
        <v>1914</v>
      </c>
      <c r="E84" s="138">
        <v>18606.7</v>
      </c>
    </row>
    <row r="85" spans="1:5">
      <c r="A85" s="31" t="s">
        <v>5302</v>
      </c>
      <c r="B85" s="136" t="s">
        <v>5387</v>
      </c>
      <c r="C85" s="137" t="s">
        <v>5388</v>
      </c>
      <c r="D85" s="138">
        <v>72</v>
      </c>
      <c r="E85" s="138">
        <v>5108.24</v>
      </c>
    </row>
    <row r="86" spans="1:5" ht="21" customHeight="1">
      <c r="A86" s="31" t="s">
        <v>5302</v>
      </c>
      <c r="B86" s="136" t="s">
        <v>5389</v>
      </c>
      <c r="C86" s="137" t="s">
        <v>5388</v>
      </c>
      <c r="D86" s="138">
        <v>440</v>
      </c>
      <c r="E86" s="138">
        <v>28547.200000000001</v>
      </c>
    </row>
    <row r="87" spans="1:5" ht="30">
      <c r="A87" s="31" t="s">
        <v>5302</v>
      </c>
      <c r="B87" s="136" t="s">
        <v>5390</v>
      </c>
      <c r="C87" s="137" t="s">
        <v>5388</v>
      </c>
      <c r="D87" s="138">
        <v>503</v>
      </c>
      <c r="E87" s="138">
        <v>42704.7</v>
      </c>
    </row>
    <row r="88" spans="1:5">
      <c r="A88" s="31" t="s">
        <v>5302</v>
      </c>
      <c r="B88" s="136" t="s">
        <v>5391</v>
      </c>
      <c r="C88" s="137" t="s">
        <v>5388</v>
      </c>
      <c r="D88" s="138">
        <v>175</v>
      </c>
      <c r="E88" s="138">
        <v>2086</v>
      </c>
    </row>
    <row r="89" spans="1:5" ht="30">
      <c r="A89" s="31" t="s">
        <v>5302</v>
      </c>
      <c r="B89" s="136" t="s">
        <v>5392</v>
      </c>
      <c r="C89" s="137" t="s">
        <v>5388</v>
      </c>
      <c r="D89" s="138">
        <v>89</v>
      </c>
      <c r="E89" s="138">
        <v>3250.28</v>
      </c>
    </row>
    <row r="90" spans="1:5" ht="30">
      <c r="A90" s="31" t="s">
        <v>5302</v>
      </c>
      <c r="B90" s="136" t="s">
        <v>5393</v>
      </c>
      <c r="C90" s="137" t="s">
        <v>5388</v>
      </c>
      <c r="D90" s="138">
        <v>134</v>
      </c>
      <c r="E90" s="138">
        <v>1246.2</v>
      </c>
    </row>
    <row r="91" spans="1:5" ht="30.75" customHeight="1">
      <c r="A91" s="31" t="s">
        <v>5302</v>
      </c>
      <c r="B91" s="136" t="s">
        <v>5394</v>
      </c>
      <c r="C91" s="137" t="s">
        <v>32</v>
      </c>
      <c r="D91" s="138">
        <v>1750</v>
      </c>
      <c r="E91" s="138">
        <v>4637.5</v>
      </c>
    </row>
    <row r="92" spans="1:5" ht="30">
      <c r="A92" s="31" t="s">
        <v>5302</v>
      </c>
      <c r="B92" s="136" t="s">
        <v>5395</v>
      </c>
      <c r="C92" s="137" t="s">
        <v>32</v>
      </c>
      <c r="D92" s="138">
        <v>300</v>
      </c>
      <c r="E92" s="138">
        <v>5874</v>
      </c>
    </row>
    <row r="93" spans="1:5">
      <c r="A93" s="31" t="s">
        <v>5302</v>
      </c>
      <c r="B93" s="136" t="s">
        <v>5396</v>
      </c>
      <c r="C93" s="137" t="s">
        <v>32</v>
      </c>
      <c r="D93" s="138">
        <v>20</v>
      </c>
      <c r="E93" s="138">
        <v>1036</v>
      </c>
    </row>
    <row r="94" spans="1:5">
      <c r="A94" s="31" t="s">
        <v>5302</v>
      </c>
      <c r="B94" s="136" t="s">
        <v>5397</v>
      </c>
      <c r="C94" s="137" t="s">
        <v>32</v>
      </c>
      <c r="D94" s="138">
        <v>2</v>
      </c>
      <c r="E94" s="138">
        <v>1134</v>
      </c>
    </row>
    <row r="95" spans="1:5">
      <c r="A95" s="31" t="s">
        <v>5302</v>
      </c>
      <c r="B95" s="136" t="s">
        <v>5398</v>
      </c>
      <c r="C95" s="137" t="s">
        <v>32</v>
      </c>
      <c r="D95" s="138">
        <v>400</v>
      </c>
      <c r="E95" s="138">
        <v>38000</v>
      </c>
    </row>
    <row r="96" spans="1:5">
      <c r="A96" s="31" t="s">
        <v>5302</v>
      </c>
      <c r="B96" s="136" t="s">
        <v>5399</v>
      </c>
      <c r="C96" s="137" t="s">
        <v>32</v>
      </c>
      <c r="D96" s="138">
        <v>1100</v>
      </c>
      <c r="E96" s="138">
        <v>3718</v>
      </c>
    </row>
    <row r="97" spans="1:5">
      <c r="A97" s="31" t="s">
        <v>5302</v>
      </c>
      <c r="B97" s="136" t="s">
        <v>5400</v>
      </c>
      <c r="C97" s="137" t="s">
        <v>32</v>
      </c>
      <c r="D97" s="138">
        <v>1200</v>
      </c>
      <c r="E97" s="138">
        <v>2460</v>
      </c>
    </row>
    <row r="98" spans="1:5">
      <c r="A98" s="31" t="s">
        <v>5302</v>
      </c>
      <c r="B98" s="136" t="s">
        <v>5401</v>
      </c>
      <c r="C98" s="137" t="s">
        <v>32</v>
      </c>
      <c r="D98" s="138">
        <v>1080</v>
      </c>
      <c r="E98" s="138">
        <v>6882.4</v>
      </c>
    </row>
    <row r="99" spans="1:5">
      <c r="A99" s="31" t="s">
        <v>5302</v>
      </c>
      <c r="B99" s="136" t="s">
        <v>5402</v>
      </c>
      <c r="C99" s="137" t="s">
        <v>32</v>
      </c>
      <c r="D99" s="138">
        <v>1665</v>
      </c>
      <c r="E99" s="138">
        <v>19616.5</v>
      </c>
    </row>
    <row r="100" spans="1:5">
      <c r="A100" s="31" t="s">
        <v>5302</v>
      </c>
      <c r="B100" s="136" t="s">
        <v>5403</v>
      </c>
      <c r="C100" s="137" t="s">
        <v>32</v>
      </c>
      <c r="D100" s="138">
        <v>1461</v>
      </c>
      <c r="E100" s="138">
        <v>153299.95000000001</v>
      </c>
    </row>
    <row r="101" spans="1:5">
      <c r="A101" s="31" t="s">
        <v>5302</v>
      </c>
      <c r="B101" s="136" t="s">
        <v>5404</v>
      </c>
      <c r="C101" s="137" t="s">
        <v>32</v>
      </c>
      <c r="D101" s="138">
        <v>623.29999999999995</v>
      </c>
      <c r="E101" s="138">
        <v>11622.97</v>
      </c>
    </row>
    <row r="102" spans="1:5">
      <c r="A102" s="31" t="s">
        <v>5302</v>
      </c>
      <c r="B102" s="136" t="s">
        <v>5405</v>
      </c>
      <c r="C102" s="137" t="s">
        <v>32</v>
      </c>
      <c r="D102" s="138">
        <v>300</v>
      </c>
      <c r="E102" s="138">
        <v>348</v>
      </c>
    </row>
    <row r="103" spans="1:5">
      <c r="A103" s="31" t="s">
        <v>5302</v>
      </c>
      <c r="B103" s="136" t="s">
        <v>5406</v>
      </c>
      <c r="C103" s="137" t="s">
        <v>32</v>
      </c>
      <c r="D103" s="138">
        <v>37</v>
      </c>
      <c r="E103" s="138">
        <v>1131.46</v>
      </c>
    </row>
    <row r="104" spans="1:5">
      <c r="A104" s="31" t="s">
        <v>5302</v>
      </c>
      <c r="B104" s="136" t="s">
        <v>5407</v>
      </c>
      <c r="C104" s="137" t="s">
        <v>32</v>
      </c>
      <c r="D104" s="138">
        <v>3362</v>
      </c>
      <c r="E104" s="138">
        <v>75033.899999999994</v>
      </c>
    </row>
    <row r="105" spans="1:5">
      <c r="A105" s="31" t="s">
        <v>5302</v>
      </c>
      <c r="B105" s="136" t="s">
        <v>5408</v>
      </c>
      <c r="C105" s="137" t="s">
        <v>32</v>
      </c>
      <c r="D105" s="138">
        <v>3070</v>
      </c>
      <c r="E105" s="138">
        <v>92423.64</v>
      </c>
    </row>
    <row r="106" spans="1:5">
      <c r="A106" s="31" t="s">
        <v>5302</v>
      </c>
      <c r="B106" s="136" t="s">
        <v>5409</v>
      </c>
      <c r="C106" s="137" t="s">
        <v>32</v>
      </c>
      <c r="D106" s="138">
        <v>110</v>
      </c>
      <c r="E106" s="138">
        <v>5049</v>
      </c>
    </row>
    <row r="107" spans="1:5">
      <c r="A107" s="31" t="s">
        <v>5302</v>
      </c>
      <c r="B107" s="136" t="s">
        <v>5410</v>
      </c>
      <c r="C107" s="137" t="s">
        <v>32</v>
      </c>
      <c r="D107" s="138">
        <v>10551</v>
      </c>
      <c r="E107" s="138">
        <v>108337.01</v>
      </c>
    </row>
    <row r="108" spans="1:5">
      <c r="A108" s="31" t="s">
        <v>5302</v>
      </c>
      <c r="B108" s="136" t="s">
        <v>5411</v>
      </c>
      <c r="C108" s="137" t="s">
        <v>32</v>
      </c>
      <c r="D108" s="138">
        <v>135</v>
      </c>
      <c r="E108" s="138">
        <v>4253.5</v>
      </c>
    </row>
    <row r="109" spans="1:5">
      <c r="A109" s="31" t="s">
        <v>5302</v>
      </c>
      <c r="B109" s="136" t="s">
        <v>5412</v>
      </c>
      <c r="C109" s="137" t="s">
        <v>32</v>
      </c>
      <c r="D109" s="138">
        <v>8</v>
      </c>
      <c r="E109" s="138">
        <v>2068</v>
      </c>
    </row>
    <row r="110" spans="1:5">
      <c r="A110" s="31" t="s">
        <v>5302</v>
      </c>
      <c r="B110" s="136" t="s">
        <v>5413</v>
      </c>
      <c r="C110" s="137" t="s">
        <v>32</v>
      </c>
      <c r="D110" s="138">
        <v>7896</v>
      </c>
      <c r="E110" s="138">
        <v>63762.5</v>
      </c>
    </row>
    <row r="111" spans="1:5">
      <c r="A111" s="31" t="s">
        <v>5302</v>
      </c>
      <c r="B111" s="136" t="s">
        <v>5414</v>
      </c>
      <c r="C111" s="137" t="s">
        <v>5309</v>
      </c>
      <c r="D111" s="138">
        <v>20</v>
      </c>
      <c r="E111" s="138">
        <v>1986</v>
      </c>
    </row>
    <row r="112" spans="1:5" ht="30">
      <c r="A112" s="31" t="s">
        <v>5302</v>
      </c>
      <c r="B112" s="136" t="s">
        <v>5415</v>
      </c>
      <c r="C112" s="137" t="s">
        <v>32</v>
      </c>
      <c r="D112" s="138">
        <v>17</v>
      </c>
      <c r="E112" s="138">
        <v>4590</v>
      </c>
    </row>
    <row r="113" spans="1:5" ht="45">
      <c r="A113" s="31" t="s">
        <v>5302</v>
      </c>
      <c r="B113" s="136" t="s">
        <v>5416</v>
      </c>
      <c r="C113" s="137" t="s">
        <v>32</v>
      </c>
      <c r="D113" s="138">
        <v>55</v>
      </c>
      <c r="E113" s="138">
        <v>14850</v>
      </c>
    </row>
    <row r="114" spans="1:5">
      <c r="A114" s="31" t="s">
        <v>5302</v>
      </c>
      <c r="B114" s="136" t="s">
        <v>5417</v>
      </c>
      <c r="C114" s="137" t="s">
        <v>32</v>
      </c>
      <c r="D114" s="138">
        <v>1793</v>
      </c>
      <c r="E114" s="138">
        <v>968.22</v>
      </c>
    </row>
    <row r="115" spans="1:5" ht="45">
      <c r="A115" s="31" t="s">
        <v>5302</v>
      </c>
      <c r="B115" s="136" t="s">
        <v>5418</v>
      </c>
      <c r="C115" s="137" t="s">
        <v>4445</v>
      </c>
      <c r="D115" s="138">
        <v>2.2999999999999998</v>
      </c>
      <c r="E115" s="138">
        <v>1957.3</v>
      </c>
    </row>
    <row r="116" spans="1:5" ht="51" customHeight="1">
      <c r="A116" s="31" t="s">
        <v>5302</v>
      </c>
      <c r="B116" s="136" t="s">
        <v>5419</v>
      </c>
      <c r="C116" s="137" t="s">
        <v>4445</v>
      </c>
      <c r="D116" s="138">
        <v>2.2999999999999998</v>
      </c>
      <c r="E116" s="138">
        <v>1835.4</v>
      </c>
    </row>
    <row r="117" spans="1:5" ht="47.25" customHeight="1">
      <c r="A117" s="31" t="s">
        <v>5302</v>
      </c>
      <c r="B117" s="136" t="s">
        <v>5420</v>
      </c>
      <c r="C117" s="137" t="s">
        <v>4445</v>
      </c>
      <c r="D117" s="138">
        <v>80</v>
      </c>
      <c r="E117" s="138">
        <v>17920</v>
      </c>
    </row>
    <row r="118" spans="1:5">
      <c r="A118" s="31" t="s">
        <v>5302</v>
      </c>
      <c r="B118" s="136" t="s">
        <v>5421</v>
      </c>
      <c r="C118" s="137" t="s">
        <v>4445</v>
      </c>
      <c r="D118" s="138">
        <v>8</v>
      </c>
      <c r="E118" s="138">
        <v>3520</v>
      </c>
    </row>
    <row r="119" spans="1:5">
      <c r="A119" s="31" t="s">
        <v>5302</v>
      </c>
      <c r="B119" s="136" t="s">
        <v>5422</v>
      </c>
      <c r="C119" s="137" t="s">
        <v>4445</v>
      </c>
      <c r="D119" s="138">
        <v>6</v>
      </c>
      <c r="E119" s="138">
        <v>2640</v>
      </c>
    </row>
    <row r="120" spans="1:5">
      <c r="A120" s="31" t="s">
        <v>5302</v>
      </c>
      <c r="B120" s="136" t="s">
        <v>5423</v>
      </c>
      <c r="C120" s="137" t="s">
        <v>4445</v>
      </c>
      <c r="D120" s="138">
        <v>6</v>
      </c>
      <c r="E120" s="138">
        <v>2850</v>
      </c>
    </row>
    <row r="121" spans="1:5">
      <c r="A121" s="31" t="s">
        <v>5302</v>
      </c>
      <c r="B121" s="136" t="s">
        <v>5424</v>
      </c>
      <c r="C121" s="137" t="s">
        <v>4445</v>
      </c>
      <c r="D121" s="138">
        <v>6</v>
      </c>
      <c r="E121" s="138">
        <v>15114</v>
      </c>
    </row>
    <row r="122" spans="1:5">
      <c r="A122" s="31" t="s">
        <v>5302</v>
      </c>
      <c r="B122" s="136" t="s">
        <v>5425</v>
      </c>
      <c r="C122" s="137" t="s">
        <v>4445</v>
      </c>
      <c r="D122" s="138">
        <v>7</v>
      </c>
      <c r="E122" s="138">
        <v>21833</v>
      </c>
    </row>
    <row r="123" spans="1:5">
      <c r="A123" s="31" t="s">
        <v>5302</v>
      </c>
      <c r="B123" s="136" t="s">
        <v>5426</v>
      </c>
      <c r="C123" s="137" t="s">
        <v>2541</v>
      </c>
      <c r="D123" s="138">
        <v>8.5</v>
      </c>
      <c r="E123" s="138">
        <v>357</v>
      </c>
    </row>
    <row r="124" spans="1:5">
      <c r="A124" s="31" t="s">
        <v>5302</v>
      </c>
      <c r="B124" s="136" t="s">
        <v>5427</v>
      </c>
      <c r="C124" s="137" t="s">
        <v>4445</v>
      </c>
      <c r="D124" s="138">
        <v>2</v>
      </c>
      <c r="E124" s="138">
        <v>2390</v>
      </c>
    </row>
    <row r="125" spans="1:5">
      <c r="A125" s="31" t="s">
        <v>5302</v>
      </c>
      <c r="B125" s="136" t="s">
        <v>5428</v>
      </c>
      <c r="C125" s="137" t="s">
        <v>2541</v>
      </c>
      <c r="D125" s="138">
        <v>11</v>
      </c>
      <c r="E125" s="138">
        <v>660</v>
      </c>
    </row>
    <row r="126" spans="1:5">
      <c r="A126" s="31" t="s">
        <v>5302</v>
      </c>
      <c r="B126" s="136" t="s">
        <v>5429</v>
      </c>
      <c r="C126" s="137" t="s">
        <v>2541</v>
      </c>
      <c r="D126" s="138">
        <v>10</v>
      </c>
      <c r="E126" s="138">
        <v>999.96</v>
      </c>
    </row>
    <row r="127" spans="1:5">
      <c r="A127" s="31" t="s">
        <v>5302</v>
      </c>
      <c r="B127" s="136" t="s">
        <v>5430</v>
      </c>
      <c r="C127" s="137" t="s">
        <v>2541</v>
      </c>
      <c r="D127" s="138">
        <v>17</v>
      </c>
      <c r="E127" s="138">
        <v>816</v>
      </c>
    </row>
    <row r="128" spans="1:5">
      <c r="A128" s="31" t="s">
        <v>5302</v>
      </c>
      <c r="B128" s="136" t="s">
        <v>5431</v>
      </c>
      <c r="C128" s="137" t="s">
        <v>2541</v>
      </c>
      <c r="D128" s="138">
        <v>15</v>
      </c>
      <c r="E128" s="138">
        <v>975</v>
      </c>
    </row>
    <row r="129" spans="1:5">
      <c r="A129" s="31" t="s">
        <v>5302</v>
      </c>
      <c r="B129" s="136" t="s">
        <v>5432</v>
      </c>
      <c r="C129" s="137" t="s">
        <v>4445</v>
      </c>
      <c r="D129" s="138">
        <v>1.8</v>
      </c>
      <c r="E129" s="138">
        <v>5268.6</v>
      </c>
    </row>
    <row r="130" spans="1:5">
      <c r="A130" s="31" t="s">
        <v>5302</v>
      </c>
      <c r="B130" s="136" t="s">
        <v>5433</v>
      </c>
      <c r="C130" s="137" t="s">
        <v>4445</v>
      </c>
      <c r="D130" s="138">
        <v>1.1000000000000001</v>
      </c>
      <c r="E130" s="138">
        <v>981.2</v>
      </c>
    </row>
    <row r="131" spans="1:5" ht="19.5" customHeight="1">
      <c r="A131" s="31" t="s">
        <v>5302</v>
      </c>
      <c r="B131" s="136" t="s">
        <v>5434</v>
      </c>
      <c r="C131" s="137" t="s">
        <v>5315</v>
      </c>
      <c r="D131" s="138">
        <v>6.5</v>
      </c>
      <c r="E131" s="138">
        <v>1533.92</v>
      </c>
    </row>
    <row r="132" spans="1:5" ht="30">
      <c r="A132" s="31" t="s">
        <v>5302</v>
      </c>
      <c r="B132" s="136" t="s">
        <v>5435</v>
      </c>
      <c r="C132" s="137" t="s">
        <v>4445</v>
      </c>
      <c r="D132" s="138">
        <v>2</v>
      </c>
      <c r="E132" s="138">
        <v>3727</v>
      </c>
    </row>
    <row r="133" spans="1:5" ht="30">
      <c r="A133" s="31" t="s">
        <v>5302</v>
      </c>
      <c r="B133" s="136" t="s">
        <v>5436</v>
      </c>
      <c r="C133" s="137" t="s">
        <v>32</v>
      </c>
      <c r="D133" s="138">
        <v>31</v>
      </c>
      <c r="E133" s="138">
        <v>12772</v>
      </c>
    </row>
    <row r="134" spans="1:5">
      <c r="A134" s="31" t="s">
        <v>5302</v>
      </c>
      <c r="B134" s="136" t="s">
        <v>5437</v>
      </c>
      <c r="C134" s="137" t="s">
        <v>5313</v>
      </c>
      <c r="D134" s="138">
        <v>8</v>
      </c>
      <c r="E134" s="138">
        <v>3360</v>
      </c>
    </row>
    <row r="135" spans="1:5">
      <c r="A135" s="31" t="s">
        <v>5302</v>
      </c>
      <c r="B135" s="136" t="s">
        <v>5438</v>
      </c>
      <c r="C135" s="137" t="s">
        <v>4445</v>
      </c>
      <c r="D135" s="138">
        <v>18</v>
      </c>
      <c r="E135" s="138">
        <v>1548</v>
      </c>
    </row>
    <row r="136" spans="1:5">
      <c r="A136" s="31" t="s">
        <v>5302</v>
      </c>
      <c r="B136" s="136" t="s">
        <v>5439</v>
      </c>
      <c r="C136" s="137" t="s">
        <v>4445</v>
      </c>
      <c r="D136" s="138">
        <v>7</v>
      </c>
      <c r="E136" s="138">
        <v>931</v>
      </c>
    </row>
    <row r="137" spans="1:5" ht="30">
      <c r="A137" s="31" t="s">
        <v>5302</v>
      </c>
      <c r="B137" s="136" t="s">
        <v>5440</v>
      </c>
      <c r="C137" s="137" t="s">
        <v>32</v>
      </c>
      <c r="D137" s="138">
        <v>9</v>
      </c>
      <c r="E137" s="138">
        <v>9540</v>
      </c>
    </row>
    <row r="138" spans="1:5" ht="25.5" customHeight="1">
      <c r="A138" s="31" t="s">
        <v>5302</v>
      </c>
      <c r="B138" s="136" t="s">
        <v>5441</v>
      </c>
      <c r="C138" s="137" t="s">
        <v>5309</v>
      </c>
      <c r="D138" s="138">
        <v>18</v>
      </c>
      <c r="E138" s="138">
        <v>1989</v>
      </c>
    </row>
    <row r="139" spans="1:5" ht="21" customHeight="1">
      <c r="A139" s="31" t="s">
        <v>5302</v>
      </c>
      <c r="B139" s="136" t="s">
        <v>5442</v>
      </c>
      <c r="C139" s="137" t="s">
        <v>5309</v>
      </c>
      <c r="D139" s="138">
        <v>4</v>
      </c>
      <c r="E139" s="138">
        <v>92</v>
      </c>
    </row>
    <row r="140" spans="1:5" ht="30">
      <c r="A140" s="31" t="s">
        <v>5302</v>
      </c>
      <c r="B140" s="136" t="s">
        <v>5443</v>
      </c>
      <c r="C140" s="137" t="s">
        <v>5313</v>
      </c>
      <c r="D140" s="138">
        <v>46</v>
      </c>
      <c r="E140" s="138">
        <v>4468</v>
      </c>
    </row>
    <row r="141" spans="1:5" ht="30">
      <c r="A141" s="31" t="s">
        <v>5302</v>
      </c>
      <c r="B141" s="136" t="s">
        <v>5444</v>
      </c>
      <c r="C141" s="137" t="s">
        <v>5313</v>
      </c>
      <c r="D141" s="138">
        <v>49</v>
      </c>
      <c r="E141" s="138">
        <v>4759</v>
      </c>
    </row>
    <row r="142" spans="1:5" ht="30">
      <c r="A142" s="31" t="s">
        <v>5302</v>
      </c>
      <c r="B142" s="136" t="s">
        <v>5445</v>
      </c>
      <c r="C142" s="137" t="s">
        <v>5313</v>
      </c>
      <c r="D142" s="138">
        <v>27</v>
      </c>
      <c r="E142" s="138">
        <v>8289</v>
      </c>
    </row>
    <row r="143" spans="1:5">
      <c r="A143" s="31" t="s">
        <v>5302</v>
      </c>
      <c r="B143" s="136" t="s">
        <v>5446</v>
      </c>
      <c r="C143" s="137" t="s">
        <v>5313</v>
      </c>
      <c r="D143" s="138">
        <v>3</v>
      </c>
      <c r="E143" s="138">
        <v>702</v>
      </c>
    </row>
    <row r="144" spans="1:5" ht="30">
      <c r="A144" s="31" t="s">
        <v>5302</v>
      </c>
      <c r="B144" s="136" t="s">
        <v>5447</v>
      </c>
      <c r="C144" s="137" t="s">
        <v>32</v>
      </c>
      <c r="D144" s="138">
        <v>7</v>
      </c>
      <c r="E144" s="138">
        <v>54005</v>
      </c>
    </row>
    <row r="145" spans="1:5">
      <c r="A145" s="31" t="s">
        <v>5302</v>
      </c>
      <c r="B145" s="136" t="s">
        <v>5448</v>
      </c>
      <c r="C145" s="137" t="s">
        <v>5313</v>
      </c>
      <c r="D145" s="138">
        <v>4014</v>
      </c>
      <c r="E145" s="138">
        <v>74763.63</v>
      </c>
    </row>
    <row r="146" spans="1:5">
      <c r="A146" s="31" t="s">
        <v>5302</v>
      </c>
      <c r="B146" s="136" t="s">
        <v>5449</v>
      </c>
      <c r="C146" s="137" t="s">
        <v>5313</v>
      </c>
      <c r="D146" s="138">
        <v>682</v>
      </c>
      <c r="E146" s="138">
        <v>20756.04</v>
      </c>
    </row>
    <row r="147" spans="1:5" ht="30">
      <c r="A147" s="31" t="s">
        <v>5302</v>
      </c>
      <c r="B147" s="136" t="s">
        <v>5450</v>
      </c>
      <c r="C147" s="137" t="s">
        <v>5313</v>
      </c>
      <c r="D147" s="138">
        <v>663</v>
      </c>
      <c r="E147" s="138">
        <v>30023.13</v>
      </c>
    </row>
    <row r="148" spans="1:5" ht="30">
      <c r="A148" s="31" t="s">
        <v>5302</v>
      </c>
      <c r="B148" s="136" t="s">
        <v>5451</v>
      </c>
      <c r="C148" s="137" t="s">
        <v>32</v>
      </c>
      <c r="D148" s="138">
        <v>2</v>
      </c>
      <c r="E148" s="138">
        <v>8950</v>
      </c>
    </row>
    <row r="149" spans="1:5" ht="45">
      <c r="A149" s="31" t="s">
        <v>5302</v>
      </c>
      <c r="B149" s="136" t="s">
        <v>5452</v>
      </c>
      <c r="C149" s="137" t="s">
        <v>32</v>
      </c>
      <c r="D149" s="138">
        <v>2.1</v>
      </c>
      <c r="E149" s="138">
        <v>10258.5</v>
      </c>
    </row>
    <row r="150" spans="1:5">
      <c r="A150" s="31" t="s">
        <v>5302</v>
      </c>
      <c r="B150" s="136" t="s">
        <v>5453</v>
      </c>
      <c r="C150" s="137" t="s">
        <v>5454</v>
      </c>
      <c r="D150" s="138">
        <v>357.5</v>
      </c>
      <c r="E150" s="138">
        <v>23.59</v>
      </c>
    </row>
    <row r="151" spans="1:5" ht="30">
      <c r="A151" s="31" t="s">
        <v>5302</v>
      </c>
      <c r="B151" s="136" t="s">
        <v>5455</v>
      </c>
      <c r="C151" s="137" t="s">
        <v>32</v>
      </c>
      <c r="D151" s="138">
        <v>1.5</v>
      </c>
      <c r="E151" s="138">
        <v>333</v>
      </c>
    </row>
    <row r="152" spans="1:5">
      <c r="A152" s="31" t="s">
        <v>5302</v>
      </c>
      <c r="B152" s="136" t="s">
        <v>5456</v>
      </c>
      <c r="C152" s="137" t="s">
        <v>5313</v>
      </c>
      <c r="D152" s="138">
        <v>104</v>
      </c>
      <c r="E152" s="138">
        <v>13912.92</v>
      </c>
    </row>
    <row r="153" spans="1:5">
      <c r="A153" s="31" t="s">
        <v>5302</v>
      </c>
      <c r="B153" s="136" t="s">
        <v>5457</v>
      </c>
      <c r="C153" s="137" t="s">
        <v>5313</v>
      </c>
      <c r="D153" s="138">
        <v>2083</v>
      </c>
      <c r="E153" s="138">
        <v>149919.12</v>
      </c>
    </row>
    <row r="154" spans="1:5">
      <c r="A154" s="31" t="s">
        <v>5302</v>
      </c>
      <c r="B154" s="136" t="s">
        <v>5458</v>
      </c>
      <c r="C154" s="137" t="s">
        <v>5313</v>
      </c>
      <c r="D154" s="138">
        <v>1132</v>
      </c>
      <c r="E154" s="138">
        <v>28774</v>
      </c>
    </row>
    <row r="155" spans="1:5" ht="30">
      <c r="A155" s="31" t="s">
        <v>5302</v>
      </c>
      <c r="B155" s="136" t="s">
        <v>5459</v>
      </c>
      <c r="C155" s="137" t="s">
        <v>5313</v>
      </c>
      <c r="D155" s="138">
        <v>13765</v>
      </c>
      <c r="E155" s="138">
        <v>209772.98</v>
      </c>
    </row>
    <row r="156" spans="1:5" ht="30">
      <c r="A156" s="31" t="s">
        <v>5302</v>
      </c>
      <c r="B156" s="136" t="s">
        <v>5460</v>
      </c>
      <c r="C156" s="137" t="s">
        <v>5313</v>
      </c>
      <c r="D156" s="138">
        <v>2916</v>
      </c>
      <c r="E156" s="138">
        <v>61613.49</v>
      </c>
    </row>
    <row r="157" spans="1:5" ht="45">
      <c r="A157" s="31" t="s">
        <v>5302</v>
      </c>
      <c r="B157" s="136" t="s">
        <v>5461</v>
      </c>
      <c r="C157" s="137" t="s">
        <v>4445</v>
      </c>
      <c r="D157" s="138">
        <v>5</v>
      </c>
      <c r="E157" s="138">
        <v>9389.24</v>
      </c>
    </row>
    <row r="158" spans="1:5" ht="45">
      <c r="A158" s="31" t="s">
        <v>5302</v>
      </c>
      <c r="B158" s="136" t="s">
        <v>5462</v>
      </c>
      <c r="C158" s="137" t="s">
        <v>4445</v>
      </c>
      <c r="D158" s="138">
        <v>5</v>
      </c>
      <c r="E158" s="138">
        <v>11430.9</v>
      </c>
    </row>
    <row r="159" spans="1:5" ht="60">
      <c r="A159" s="31" t="s">
        <v>5302</v>
      </c>
      <c r="B159" s="136" t="s">
        <v>5463</v>
      </c>
      <c r="C159" s="137" t="s">
        <v>4445</v>
      </c>
      <c r="D159" s="138">
        <v>2.4</v>
      </c>
      <c r="E159" s="138">
        <v>4380.4799999999996</v>
      </c>
    </row>
    <row r="160" spans="1:5" ht="30">
      <c r="A160" s="31" t="s">
        <v>5302</v>
      </c>
      <c r="B160" s="136" t="s">
        <v>5464</v>
      </c>
      <c r="C160" s="137" t="s">
        <v>5313</v>
      </c>
      <c r="D160" s="138">
        <v>118</v>
      </c>
      <c r="E160" s="138">
        <v>1829</v>
      </c>
    </row>
    <row r="161" spans="1:5">
      <c r="A161" s="31" t="s">
        <v>5302</v>
      </c>
      <c r="B161" s="136" t="s">
        <v>5465</v>
      </c>
      <c r="C161" s="137" t="s">
        <v>5313</v>
      </c>
      <c r="D161" s="138">
        <v>269</v>
      </c>
      <c r="E161" s="138">
        <v>20557.847099999999</v>
      </c>
    </row>
    <row r="162" spans="1:5">
      <c r="A162" s="31" t="s">
        <v>5302</v>
      </c>
      <c r="B162" s="136" t="s">
        <v>5466</v>
      </c>
      <c r="C162" s="137" t="s">
        <v>5313</v>
      </c>
      <c r="D162" s="138">
        <v>3000</v>
      </c>
      <c r="E162" s="138">
        <v>46392.25</v>
      </c>
    </row>
    <row r="163" spans="1:5">
      <c r="A163" s="31" t="s">
        <v>5302</v>
      </c>
      <c r="B163" s="136" t="s">
        <v>5467</v>
      </c>
      <c r="C163" s="137" t="s">
        <v>5313</v>
      </c>
      <c r="D163" s="138">
        <v>182</v>
      </c>
      <c r="E163" s="138">
        <v>5038.3999999999996</v>
      </c>
    </row>
    <row r="164" spans="1:5">
      <c r="A164" s="31" t="s">
        <v>5302</v>
      </c>
      <c r="B164" s="136" t="s">
        <v>5468</v>
      </c>
      <c r="C164" s="137" t="s">
        <v>5313</v>
      </c>
      <c r="D164" s="138">
        <v>1748</v>
      </c>
      <c r="E164" s="138">
        <v>41306.28</v>
      </c>
    </row>
    <row r="165" spans="1:5" ht="60">
      <c r="A165" s="31" t="s">
        <v>5302</v>
      </c>
      <c r="B165" s="136" t="s">
        <v>5469</v>
      </c>
      <c r="C165" s="137" t="s">
        <v>4445</v>
      </c>
      <c r="D165" s="138">
        <v>3.3</v>
      </c>
      <c r="E165" s="138">
        <v>6993.52</v>
      </c>
    </row>
    <row r="166" spans="1:5" ht="30">
      <c r="A166" s="31" t="s">
        <v>5302</v>
      </c>
      <c r="B166" s="136" t="s">
        <v>5470</v>
      </c>
      <c r="C166" s="137" t="s">
        <v>4445</v>
      </c>
      <c r="D166" s="138">
        <v>5</v>
      </c>
      <c r="E166" s="138">
        <v>5001.75</v>
      </c>
    </row>
    <row r="167" spans="1:5" ht="30">
      <c r="A167" s="31" t="s">
        <v>5302</v>
      </c>
      <c r="B167" s="136" t="s">
        <v>5471</v>
      </c>
      <c r="C167" s="137" t="s">
        <v>4445</v>
      </c>
      <c r="D167" s="138">
        <v>4</v>
      </c>
      <c r="E167" s="138">
        <v>4152.72</v>
      </c>
    </row>
    <row r="168" spans="1:5" ht="45">
      <c r="A168" s="31" t="s">
        <v>5302</v>
      </c>
      <c r="B168" s="136" t="s">
        <v>5472</v>
      </c>
      <c r="C168" s="137" t="s">
        <v>4445</v>
      </c>
      <c r="D168" s="138">
        <v>12</v>
      </c>
      <c r="E168" s="138">
        <v>11625.73</v>
      </c>
    </row>
    <row r="169" spans="1:5" ht="30">
      <c r="A169" s="31" t="s">
        <v>5302</v>
      </c>
      <c r="B169" s="136" t="s">
        <v>5473</v>
      </c>
      <c r="C169" s="137" t="s">
        <v>4445</v>
      </c>
      <c r="D169" s="138">
        <v>10</v>
      </c>
      <c r="E169" s="138">
        <v>8026.2</v>
      </c>
    </row>
    <row r="170" spans="1:5" ht="30">
      <c r="A170" s="31" t="s">
        <v>5302</v>
      </c>
      <c r="B170" s="136" t="s">
        <v>5474</v>
      </c>
      <c r="C170" s="137" t="s">
        <v>4445</v>
      </c>
      <c r="D170" s="138">
        <v>0.8</v>
      </c>
      <c r="E170" s="138">
        <v>800.28</v>
      </c>
    </row>
    <row r="171" spans="1:5" ht="30">
      <c r="A171" s="31" t="s">
        <v>5302</v>
      </c>
      <c r="B171" s="136" t="s">
        <v>5475</v>
      </c>
      <c r="C171" s="137" t="s">
        <v>4445</v>
      </c>
      <c r="D171" s="138">
        <v>1</v>
      </c>
      <c r="E171" s="138">
        <v>785.46</v>
      </c>
    </row>
    <row r="172" spans="1:5" ht="30">
      <c r="A172" s="31" t="s">
        <v>5302</v>
      </c>
      <c r="B172" s="136" t="s">
        <v>5476</v>
      </c>
      <c r="C172" s="137" t="s">
        <v>4445</v>
      </c>
      <c r="D172" s="138">
        <v>2</v>
      </c>
      <c r="E172" s="138">
        <v>1796.33</v>
      </c>
    </row>
    <row r="173" spans="1:5">
      <c r="A173" s="31" t="s">
        <v>5302</v>
      </c>
      <c r="B173" s="136" t="s">
        <v>5477</v>
      </c>
      <c r="C173" s="137" t="s">
        <v>5313</v>
      </c>
      <c r="D173" s="138">
        <v>195</v>
      </c>
      <c r="E173" s="138">
        <v>6553.75</v>
      </c>
    </row>
    <row r="174" spans="1:5" ht="45">
      <c r="A174" s="31" t="s">
        <v>5302</v>
      </c>
      <c r="B174" s="136" t="s">
        <v>5478</v>
      </c>
      <c r="C174" s="137" t="s">
        <v>4445</v>
      </c>
      <c r="D174" s="138">
        <v>12</v>
      </c>
      <c r="E174" s="138">
        <v>14245.92</v>
      </c>
    </row>
    <row r="175" spans="1:5" ht="30">
      <c r="A175" s="31" t="s">
        <v>5302</v>
      </c>
      <c r="B175" s="136" t="s">
        <v>5479</v>
      </c>
      <c r="C175" s="137" t="s">
        <v>4445</v>
      </c>
      <c r="D175" s="138">
        <v>2</v>
      </c>
      <c r="E175" s="138">
        <v>3143.4</v>
      </c>
    </row>
    <row r="176" spans="1:5" ht="30">
      <c r="A176" s="31" t="s">
        <v>5302</v>
      </c>
      <c r="B176" s="136" t="s">
        <v>5480</v>
      </c>
      <c r="C176" s="137" t="s">
        <v>4445</v>
      </c>
      <c r="D176" s="138">
        <v>4</v>
      </c>
      <c r="E176" s="138">
        <v>4464.72</v>
      </c>
    </row>
    <row r="177" spans="1:5" ht="30">
      <c r="A177" s="31" t="s">
        <v>5302</v>
      </c>
      <c r="B177" s="136" t="s">
        <v>5481</v>
      </c>
      <c r="C177" s="137" t="s">
        <v>4445</v>
      </c>
      <c r="D177" s="138">
        <v>29</v>
      </c>
      <c r="E177" s="138">
        <v>151248.63</v>
      </c>
    </row>
    <row r="178" spans="1:5" ht="30">
      <c r="A178" s="31" t="s">
        <v>5302</v>
      </c>
      <c r="B178" s="136" t="s">
        <v>5482</v>
      </c>
      <c r="C178" s="137" t="s">
        <v>32</v>
      </c>
      <c r="D178" s="138">
        <v>4.5</v>
      </c>
      <c r="E178" s="138">
        <v>9389.25</v>
      </c>
    </row>
    <row r="179" spans="1:5" ht="30">
      <c r="A179" s="31" t="s">
        <v>5302</v>
      </c>
      <c r="B179" s="136" t="s">
        <v>5483</v>
      </c>
      <c r="C179" s="137" t="s">
        <v>32</v>
      </c>
      <c r="D179" s="138">
        <v>5</v>
      </c>
      <c r="E179" s="138">
        <v>11475.74</v>
      </c>
    </row>
    <row r="180" spans="1:5" ht="45">
      <c r="A180" s="31" t="s">
        <v>5302</v>
      </c>
      <c r="B180" s="136" t="s">
        <v>5484</v>
      </c>
      <c r="C180" s="137" t="s">
        <v>32</v>
      </c>
      <c r="D180" s="138">
        <v>9</v>
      </c>
      <c r="E180" s="138">
        <v>5616</v>
      </c>
    </row>
    <row r="181" spans="1:5" ht="30">
      <c r="A181" s="31" t="s">
        <v>5302</v>
      </c>
      <c r="B181" s="136" t="s">
        <v>5485</v>
      </c>
      <c r="C181" s="137" t="s">
        <v>32</v>
      </c>
      <c r="D181" s="138">
        <v>25</v>
      </c>
      <c r="E181" s="138">
        <v>35100</v>
      </c>
    </row>
    <row r="182" spans="1:5" ht="90">
      <c r="A182" s="31" t="s">
        <v>5302</v>
      </c>
      <c r="B182" s="136" t="s">
        <v>5486</v>
      </c>
      <c r="C182" s="137" t="s">
        <v>32</v>
      </c>
      <c r="D182" s="138">
        <v>6</v>
      </c>
      <c r="E182" s="138">
        <v>11959.74</v>
      </c>
    </row>
    <row r="183" spans="1:5" ht="60">
      <c r="A183" s="31" t="s">
        <v>5302</v>
      </c>
      <c r="B183" s="136" t="s">
        <v>5487</v>
      </c>
      <c r="C183" s="137" t="s">
        <v>5309</v>
      </c>
      <c r="D183" s="138">
        <v>3</v>
      </c>
      <c r="E183" s="138">
        <v>1743</v>
      </c>
    </row>
    <row r="184" spans="1:5" ht="45">
      <c r="A184" s="31" t="s">
        <v>5302</v>
      </c>
      <c r="B184" s="136" t="s">
        <v>5488</v>
      </c>
      <c r="C184" s="137" t="s">
        <v>5309</v>
      </c>
      <c r="D184" s="138">
        <v>11</v>
      </c>
      <c r="E184" s="138">
        <v>6303</v>
      </c>
    </row>
    <row r="185" spans="1:5" ht="30">
      <c r="A185" s="31" t="s">
        <v>5302</v>
      </c>
      <c r="B185" s="136" t="s">
        <v>5489</v>
      </c>
      <c r="C185" s="137" t="s">
        <v>5309</v>
      </c>
      <c r="D185" s="138">
        <v>2</v>
      </c>
      <c r="E185" s="138">
        <v>1486</v>
      </c>
    </row>
    <row r="186" spans="1:5" ht="30">
      <c r="A186" s="31" t="s">
        <v>5302</v>
      </c>
      <c r="B186" s="136" t="s">
        <v>5490</v>
      </c>
      <c r="C186" s="137" t="s">
        <v>5309</v>
      </c>
      <c r="D186" s="138">
        <v>2</v>
      </c>
      <c r="E186" s="138">
        <v>612</v>
      </c>
    </row>
    <row r="187" spans="1:5">
      <c r="A187" s="31" t="s">
        <v>5302</v>
      </c>
      <c r="B187" s="136" t="s">
        <v>5491</v>
      </c>
      <c r="C187" s="137" t="s">
        <v>5309</v>
      </c>
      <c r="D187" s="138">
        <v>2.2000000000000002</v>
      </c>
      <c r="E187" s="138">
        <v>12625.8</v>
      </c>
    </row>
    <row r="188" spans="1:5" ht="30">
      <c r="A188" s="31" t="s">
        <v>5302</v>
      </c>
      <c r="B188" s="136" t="s">
        <v>5492</v>
      </c>
      <c r="C188" s="137" t="s">
        <v>5309</v>
      </c>
      <c r="D188" s="138">
        <v>2</v>
      </c>
      <c r="E188" s="138">
        <v>6224</v>
      </c>
    </row>
    <row r="189" spans="1:5" ht="30">
      <c r="A189" s="31" t="s">
        <v>5302</v>
      </c>
      <c r="B189" s="136" t="s">
        <v>5493</v>
      </c>
      <c r="C189" s="137" t="s">
        <v>32</v>
      </c>
      <c r="D189" s="138">
        <v>130</v>
      </c>
      <c r="E189" s="138">
        <v>7787</v>
      </c>
    </row>
    <row r="190" spans="1:5" ht="30">
      <c r="A190" s="31" t="s">
        <v>5302</v>
      </c>
      <c r="B190" s="136" t="s">
        <v>5494</v>
      </c>
      <c r="C190" s="137" t="s">
        <v>32</v>
      </c>
      <c r="D190" s="138">
        <v>10</v>
      </c>
      <c r="E190" s="138">
        <v>340.86</v>
      </c>
    </row>
    <row r="191" spans="1:5" ht="30">
      <c r="A191" s="31" t="s">
        <v>5302</v>
      </c>
      <c r="B191" s="136" t="s">
        <v>5495</v>
      </c>
      <c r="C191" s="137" t="s">
        <v>32</v>
      </c>
      <c r="D191" s="138">
        <v>35</v>
      </c>
      <c r="E191" s="138">
        <v>1253</v>
      </c>
    </row>
    <row r="192" spans="1:5">
      <c r="A192" s="31" t="s">
        <v>5302</v>
      </c>
      <c r="B192" s="136" t="s">
        <v>5496</v>
      </c>
      <c r="C192" s="137" t="s">
        <v>32</v>
      </c>
      <c r="D192" s="138">
        <v>27</v>
      </c>
      <c r="E192" s="138">
        <v>801.9</v>
      </c>
    </row>
    <row r="193" spans="1:5" ht="75">
      <c r="A193" s="31" t="s">
        <v>5302</v>
      </c>
      <c r="B193" s="136" t="s">
        <v>5497</v>
      </c>
      <c r="C193" s="137" t="s">
        <v>5309</v>
      </c>
      <c r="D193" s="138">
        <v>10</v>
      </c>
      <c r="E193" s="138">
        <v>560</v>
      </c>
    </row>
    <row r="194" spans="1:5">
      <c r="A194" s="31" t="s">
        <v>5302</v>
      </c>
      <c r="B194" s="136" t="s">
        <v>5498</v>
      </c>
      <c r="C194" s="137" t="s">
        <v>5313</v>
      </c>
      <c r="D194" s="138">
        <v>5</v>
      </c>
      <c r="E194" s="138">
        <v>419</v>
      </c>
    </row>
    <row r="195" spans="1:5">
      <c r="A195" s="31" t="s">
        <v>5302</v>
      </c>
      <c r="B195" s="136" t="s">
        <v>5499</v>
      </c>
      <c r="C195" s="137" t="s">
        <v>5313</v>
      </c>
      <c r="D195" s="138">
        <v>6</v>
      </c>
      <c r="E195" s="138">
        <v>1176</v>
      </c>
    </row>
    <row r="196" spans="1:5">
      <c r="A196" s="31" t="s">
        <v>5302</v>
      </c>
      <c r="B196" s="136" t="s">
        <v>5500</v>
      </c>
      <c r="C196" s="137" t="s">
        <v>5313</v>
      </c>
      <c r="D196" s="138">
        <v>6</v>
      </c>
      <c r="E196" s="138">
        <v>540</v>
      </c>
    </row>
    <row r="197" spans="1:5">
      <c r="A197" s="31" t="s">
        <v>5302</v>
      </c>
      <c r="B197" s="136" t="s">
        <v>5501</v>
      </c>
      <c r="C197" s="137" t="s">
        <v>5313</v>
      </c>
      <c r="D197" s="138">
        <v>4</v>
      </c>
      <c r="E197" s="138">
        <v>360</v>
      </c>
    </row>
    <row r="198" spans="1:5">
      <c r="A198" s="31" t="s">
        <v>5302</v>
      </c>
      <c r="B198" s="136" t="s">
        <v>5502</v>
      </c>
      <c r="C198" s="137" t="s">
        <v>5313</v>
      </c>
      <c r="D198" s="138">
        <v>1</v>
      </c>
      <c r="E198" s="138">
        <v>90</v>
      </c>
    </row>
    <row r="199" spans="1:5">
      <c r="A199" s="31" t="s">
        <v>5302</v>
      </c>
      <c r="B199" s="136" t="s">
        <v>5503</v>
      </c>
      <c r="C199" s="137" t="s">
        <v>5313</v>
      </c>
      <c r="D199" s="138">
        <v>5</v>
      </c>
      <c r="E199" s="138">
        <v>450</v>
      </c>
    </row>
    <row r="200" spans="1:5">
      <c r="A200" s="31" t="s">
        <v>5302</v>
      </c>
      <c r="B200" s="136" t="s">
        <v>5504</v>
      </c>
      <c r="C200" s="137" t="s">
        <v>5313</v>
      </c>
      <c r="D200" s="138">
        <v>1</v>
      </c>
      <c r="E200" s="138">
        <v>90</v>
      </c>
    </row>
    <row r="201" spans="1:5">
      <c r="A201" s="31" t="s">
        <v>5302</v>
      </c>
      <c r="B201" s="136" t="s">
        <v>5505</v>
      </c>
      <c r="C201" s="137" t="s">
        <v>5313</v>
      </c>
      <c r="D201" s="138">
        <v>12</v>
      </c>
      <c r="E201" s="138">
        <v>1080</v>
      </c>
    </row>
    <row r="202" spans="1:5">
      <c r="A202" s="31" t="s">
        <v>5302</v>
      </c>
      <c r="B202" s="136" t="s">
        <v>5506</v>
      </c>
      <c r="C202" s="137" t="s">
        <v>5313</v>
      </c>
      <c r="D202" s="138">
        <v>9</v>
      </c>
      <c r="E202" s="138">
        <v>810</v>
      </c>
    </row>
    <row r="203" spans="1:5">
      <c r="A203" s="31" t="s">
        <v>5302</v>
      </c>
      <c r="B203" s="136" t="s">
        <v>5507</v>
      </c>
      <c r="C203" s="137" t="s">
        <v>5313</v>
      </c>
      <c r="D203" s="138">
        <v>8</v>
      </c>
      <c r="E203" s="138">
        <v>720</v>
      </c>
    </row>
    <row r="204" spans="1:5">
      <c r="A204" s="31" t="s">
        <v>5302</v>
      </c>
      <c r="B204" s="136" t="s">
        <v>5508</v>
      </c>
      <c r="C204" s="137" t="s">
        <v>5313</v>
      </c>
      <c r="D204" s="138">
        <v>8</v>
      </c>
      <c r="E204" s="138">
        <v>720</v>
      </c>
    </row>
    <row r="205" spans="1:5">
      <c r="A205" s="31" t="s">
        <v>5302</v>
      </c>
      <c r="B205" s="136" t="s">
        <v>5509</v>
      </c>
      <c r="C205" s="137" t="s">
        <v>5313</v>
      </c>
      <c r="D205" s="138">
        <v>7</v>
      </c>
      <c r="E205" s="138">
        <v>630</v>
      </c>
    </row>
    <row r="206" spans="1:5">
      <c r="A206" s="31" t="s">
        <v>5302</v>
      </c>
      <c r="B206" s="136" t="s">
        <v>5510</v>
      </c>
      <c r="C206" s="137" t="s">
        <v>5313</v>
      </c>
      <c r="D206" s="138">
        <v>3</v>
      </c>
      <c r="E206" s="138">
        <v>270</v>
      </c>
    </row>
    <row r="207" spans="1:5">
      <c r="A207" s="31" t="s">
        <v>5302</v>
      </c>
      <c r="B207" s="136" t="s">
        <v>5511</v>
      </c>
      <c r="C207" s="137" t="s">
        <v>5313</v>
      </c>
      <c r="D207" s="138">
        <v>5</v>
      </c>
      <c r="E207" s="138">
        <v>435</v>
      </c>
    </row>
    <row r="208" spans="1:5">
      <c r="A208" s="31" t="s">
        <v>5302</v>
      </c>
      <c r="B208" s="136" t="s">
        <v>5512</v>
      </c>
      <c r="C208" s="137" t="s">
        <v>5313</v>
      </c>
      <c r="D208" s="138">
        <v>8</v>
      </c>
      <c r="E208" s="138">
        <v>720</v>
      </c>
    </row>
    <row r="209" spans="1:5">
      <c r="A209" s="31" t="s">
        <v>5302</v>
      </c>
      <c r="B209" s="136" t="s">
        <v>5513</v>
      </c>
      <c r="C209" s="137" t="s">
        <v>5313</v>
      </c>
      <c r="D209" s="138">
        <v>1</v>
      </c>
      <c r="E209" s="138">
        <v>90</v>
      </c>
    </row>
    <row r="210" spans="1:5">
      <c r="A210" s="31" t="s">
        <v>5302</v>
      </c>
      <c r="B210" s="136" t="s">
        <v>5514</v>
      </c>
      <c r="C210" s="137" t="s">
        <v>5313</v>
      </c>
      <c r="D210" s="138">
        <v>3</v>
      </c>
      <c r="E210" s="138">
        <v>270</v>
      </c>
    </row>
    <row r="211" spans="1:5">
      <c r="A211" s="31" t="s">
        <v>5302</v>
      </c>
      <c r="B211" s="136" t="s">
        <v>5515</v>
      </c>
      <c r="C211" s="137" t="s">
        <v>5313</v>
      </c>
      <c r="D211" s="138">
        <v>3</v>
      </c>
      <c r="E211" s="138">
        <v>270</v>
      </c>
    </row>
    <row r="212" spans="1:5">
      <c r="A212" s="31" t="s">
        <v>5302</v>
      </c>
      <c r="B212" s="136" t="s">
        <v>5516</v>
      </c>
      <c r="C212" s="137" t="s">
        <v>5313</v>
      </c>
      <c r="D212" s="138">
        <v>3</v>
      </c>
      <c r="E212" s="138">
        <v>270</v>
      </c>
    </row>
    <row r="213" spans="1:5">
      <c r="A213" s="31" t="s">
        <v>5302</v>
      </c>
      <c r="B213" s="136" t="s">
        <v>5517</v>
      </c>
      <c r="C213" s="137" t="s">
        <v>5313</v>
      </c>
      <c r="D213" s="138">
        <v>3</v>
      </c>
      <c r="E213" s="138">
        <v>270</v>
      </c>
    </row>
    <row r="214" spans="1:5">
      <c r="A214" s="31" t="s">
        <v>5302</v>
      </c>
      <c r="B214" s="136" t="s">
        <v>5518</v>
      </c>
      <c r="C214" s="137" t="s">
        <v>5313</v>
      </c>
      <c r="D214" s="138">
        <v>3</v>
      </c>
      <c r="E214" s="138">
        <v>270</v>
      </c>
    </row>
    <row r="215" spans="1:5">
      <c r="A215" s="31" t="s">
        <v>5302</v>
      </c>
      <c r="B215" s="136" t="s">
        <v>5519</v>
      </c>
      <c r="C215" s="137" t="s">
        <v>5313</v>
      </c>
      <c r="D215" s="138">
        <v>2</v>
      </c>
      <c r="E215" s="138">
        <v>1110</v>
      </c>
    </row>
    <row r="216" spans="1:5">
      <c r="A216" s="31" t="s">
        <v>5302</v>
      </c>
      <c r="B216" s="136" t="s">
        <v>5520</v>
      </c>
      <c r="C216" s="137" t="s">
        <v>5313</v>
      </c>
      <c r="D216" s="138">
        <v>3</v>
      </c>
      <c r="E216" s="138">
        <v>234</v>
      </c>
    </row>
    <row r="217" spans="1:5">
      <c r="A217" s="31" t="s">
        <v>5302</v>
      </c>
      <c r="B217" s="136" t="s">
        <v>5521</v>
      </c>
      <c r="C217" s="137" t="s">
        <v>5313</v>
      </c>
      <c r="D217" s="138">
        <v>1</v>
      </c>
      <c r="E217" s="138">
        <v>82.07</v>
      </c>
    </row>
    <row r="218" spans="1:5">
      <c r="A218" s="31" t="s">
        <v>5302</v>
      </c>
      <c r="B218" s="136" t="s">
        <v>5522</v>
      </c>
      <c r="C218" s="137" t="s">
        <v>5313</v>
      </c>
      <c r="D218" s="138">
        <v>1</v>
      </c>
      <c r="E218" s="138">
        <v>90</v>
      </c>
    </row>
    <row r="219" spans="1:5">
      <c r="A219" s="31" t="s">
        <v>5302</v>
      </c>
      <c r="B219" s="136" t="s">
        <v>5523</v>
      </c>
      <c r="C219" s="137" t="s">
        <v>5313</v>
      </c>
      <c r="D219" s="138">
        <v>1</v>
      </c>
      <c r="E219" s="138">
        <v>90</v>
      </c>
    </row>
    <row r="220" spans="1:5">
      <c r="A220" s="31" t="s">
        <v>5302</v>
      </c>
      <c r="B220" s="136" t="s">
        <v>5524</v>
      </c>
      <c r="C220" s="137" t="s">
        <v>5313</v>
      </c>
      <c r="D220" s="138">
        <v>4</v>
      </c>
      <c r="E220" s="138">
        <v>360</v>
      </c>
    </row>
    <row r="221" spans="1:5">
      <c r="A221" s="31" t="s">
        <v>5302</v>
      </c>
      <c r="B221" s="136" t="s">
        <v>5525</v>
      </c>
      <c r="C221" s="137" t="s">
        <v>5313</v>
      </c>
      <c r="D221" s="138">
        <v>2</v>
      </c>
      <c r="E221" s="138">
        <v>180</v>
      </c>
    </row>
    <row r="222" spans="1:5">
      <c r="A222" s="31" t="s">
        <v>5302</v>
      </c>
      <c r="B222" s="136" t="s">
        <v>5526</v>
      </c>
      <c r="C222" s="137" t="s">
        <v>5313</v>
      </c>
      <c r="D222" s="138">
        <v>4</v>
      </c>
      <c r="E222" s="138">
        <v>368.76</v>
      </c>
    </row>
    <row r="223" spans="1:5">
      <c r="A223" s="31" t="s">
        <v>5302</v>
      </c>
      <c r="B223" s="136" t="s">
        <v>5527</v>
      </c>
      <c r="C223" s="137" t="s">
        <v>5313</v>
      </c>
      <c r="D223" s="138">
        <v>4</v>
      </c>
      <c r="E223" s="138">
        <v>360</v>
      </c>
    </row>
    <row r="224" spans="1:5">
      <c r="A224" s="31" t="s">
        <v>5302</v>
      </c>
      <c r="B224" s="136" t="s">
        <v>5528</v>
      </c>
      <c r="C224" s="137" t="s">
        <v>5313</v>
      </c>
      <c r="D224" s="138">
        <v>2</v>
      </c>
      <c r="E224" s="138">
        <v>392</v>
      </c>
    </row>
    <row r="225" spans="1:5">
      <c r="A225" s="31" t="s">
        <v>5302</v>
      </c>
      <c r="B225" s="136" t="s">
        <v>5529</v>
      </c>
      <c r="C225" s="137" t="s">
        <v>5313</v>
      </c>
      <c r="D225" s="138">
        <v>3</v>
      </c>
      <c r="E225" s="138">
        <v>316</v>
      </c>
    </row>
    <row r="226" spans="1:5">
      <c r="A226" s="31" t="s">
        <v>5302</v>
      </c>
      <c r="B226" s="136" t="s">
        <v>5530</v>
      </c>
      <c r="C226" s="137" t="s">
        <v>5454</v>
      </c>
      <c r="D226" s="138">
        <v>1050</v>
      </c>
      <c r="E226" s="138">
        <v>2016.01</v>
      </c>
    </row>
    <row r="227" spans="1:5">
      <c r="A227" s="31" t="s">
        <v>5302</v>
      </c>
      <c r="B227" s="136" t="s">
        <v>5531</v>
      </c>
      <c r="C227" s="137" t="s">
        <v>5454</v>
      </c>
      <c r="D227" s="138">
        <v>1002</v>
      </c>
      <c r="E227" s="138">
        <v>1322.59</v>
      </c>
    </row>
    <row r="228" spans="1:5">
      <c r="A228" s="31" t="s">
        <v>5302</v>
      </c>
      <c r="B228" s="136" t="s">
        <v>5532</v>
      </c>
      <c r="C228" s="137" t="s">
        <v>5454</v>
      </c>
      <c r="D228" s="138">
        <v>3236</v>
      </c>
      <c r="E228" s="138">
        <v>7508.12</v>
      </c>
    </row>
    <row r="229" spans="1:5">
      <c r="A229" s="31" t="s">
        <v>5302</v>
      </c>
      <c r="B229" s="136" t="s">
        <v>5533</v>
      </c>
      <c r="C229" s="137" t="s">
        <v>5454</v>
      </c>
      <c r="D229" s="138">
        <v>5312</v>
      </c>
      <c r="E229" s="138">
        <v>11997.62</v>
      </c>
    </row>
    <row r="230" spans="1:5">
      <c r="A230" s="31" t="s">
        <v>5302</v>
      </c>
      <c r="B230" s="136" t="s">
        <v>5534</v>
      </c>
      <c r="C230" s="137" t="s">
        <v>5454</v>
      </c>
      <c r="D230" s="138">
        <v>470.2</v>
      </c>
      <c r="E230" s="138">
        <v>921.5</v>
      </c>
    </row>
    <row r="231" spans="1:5">
      <c r="A231" s="31" t="s">
        <v>5302</v>
      </c>
      <c r="B231" s="136" t="s">
        <v>5535</v>
      </c>
      <c r="C231" s="137" t="s">
        <v>5454</v>
      </c>
      <c r="D231" s="138">
        <v>317</v>
      </c>
      <c r="E231" s="138">
        <v>377.35</v>
      </c>
    </row>
    <row r="232" spans="1:5">
      <c r="A232" s="31" t="s">
        <v>5302</v>
      </c>
      <c r="B232" s="136" t="s">
        <v>5536</v>
      </c>
      <c r="C232" s="137" t="s">
        <v>5454</v>
      </c>
      <c r="D232" s="138">
        <v>186</v>
      </c>
      <c r="E232" s="138">
        <v>288.61</v>
      </c>
    </row>
    <row r="233" spans="1:5">
      <c r="A233" s="31" t="s">
        <v>5302</v>
      </c>
      <c r="B233" s="136" t="s">
        <v>5537</v>
      </c>
      <c r="C233" s="137" t="s">
        <v>5454</v>
      </c>
      <c r="D233" s="138">
        <v>477</v>
      </c>
      <c r="E233" s="138">
        <v>1313.3</v>
      </c>
    </row>
    <row r="234" spans="1:5">
      <c r="A234" s="31" t="s">
        <v>5302</v>
      </c>
      <c r="B234" s="136" t="s">
        <v>5538</v>
      </c>
      <c r="C234" s="137" t="s">
        <v>5454</v>
      </c>
      <c r="D234" s="138">
        <v>170</v>
      </c>
      <c r="E234" s="138">
        <v>391.95</v>
      </c>
    </row>
    <row r="235" spans="1:5">
      <c r="A235" s="31" t="s">
        <v>5302</v>
      </c>
      <c r="B235" s="136" t="s">
        <v>5539</v>
      </c>
      <c r="C235" s="137" t="s">
        <v>5454</v>
      </c>
      <c r="D235" s="138">
        <v>229</v>
      </c>
      <c r="E235" s="138">
        <v>457.74</v>
      </c>
    </row>
    <row r="236" spans="1:5">
      <c r="A236" s="31" t="s">
        <v>5302</v>
      </c>
      <c r="B236" s="136" t="s">
        <v>5540</v>
      </c>
      <c r="C236" s="137" t="s">
        <v>5454</v>
      </c>
      <c r="D236" s="138">
        <v>768.5</v>
      </c>
      <c r="E236" s="138">
        <v>2080.62</v>
      </c>
    </row>
    <row r="237" spans="1:5">
      <c r="A237" s="31" t="s">
        <v>5302</v>
      </c>
      <c r="B237" s="136" t="s">
        <v>5541</v>
      </c>
      <c r="C237" s="137" t="s">
        <v>5454</v>
      </c>
      <c r="D237" s="138">
        <v>4184.2</v>
      </c>
      <c r="E237" s="138">
        <v>8547.0499999999993</v>
      </c>
    </row>
    <row r="238" spans="1:5">
      <c r="A238" s="31" t="s">
        <v>5302</v>
      </c>
      <c r="B238" s="136" t="s">
        <v>5542</v>
      </c>
      <c r="C238" s="137" t="s">
        <v>5454</v>
      </c>
      <c r="D238" s="138">
        <v>1475</v>
      </c>
      <c r="E238" s="138">
        <v>3722.63</v>
      </c>
    </row>
    <row r="239" spans="1:5">
      <c r="A239" s="31" t="s">
        <v>5302</v>
      </c>
      <c r="B239" s="136" t="s">
        <v>5543</v>
      </c>
      <c r="C239" s="137" t="s">
        <v>5454</v>
      </c>
      <c r="D239" s="138">
        <v>146.19999999999999</v>
      </c>
      <c r="E239" s="138">
        <v>260.7</v>
      </c>
    </row>
    <row r="240" spans="1:5">
      <c r="A240" s="31" t="s">
        <v>5302</v>
      </c>
      <c r="B240" s="136" t="s">
        <v>5544</v>
      </c>
      <c r="C240" s="137" t="s">
        <v>5454</v>
      </c>
      <c r="D240" s="138">
        <v>138.9</v>
      </c>
      <c r="E240" s="138">
        <v>250.24</v>
      </c>
    </row>
    <row r="241" spans="1:5">
      <c r="A241" s="31" t="s">
        <v>5302</v>
      </c>
      <c r="B241" s="136" t="s">
        <v>5545</v>
      </c>
      <c r="C241" s="137" t="s">
        <v>5454</v>
      </c>
      <c r="D241" s="138">
        <v>139.6</v>
      </c>
      <c r="E241" s="138">
        <v>251.56</v>
      </c>
    </row>
    <row r="242" spans="1:5">
      <c r="A242" s="31" t="s">
        <v>5302</v>
      </c>
      <c r="B242" s="136" t="s">
        <v>5546</v>
      </c>
      <c r="C242" s="137" t="s">
        <v>5454</v>
      </c>
      <c r="D242" s="138">
        <v>146.9</v>
      </c>
      <c r="E242" s="138">
        <v>265.69</v>
      </c>
    </row>
    <row r="243" spans="1:5">
      <c r="A243" s="31" t="s">
        <v>5302</v>
      </c>
      <c r="B243" s="136" t="s">
        <v>5547</v>
      </c>
      <c r="C243" s="137" t="s">
        <v>5454</v>
      </c>
      <c r="D243" s="138">
        <v>25.4</v>
      </c>
      <c r="E243" s="138">
        <v>55.43</v>
      </c>
    </row>
    <row r="244" spans="1:5">
      <c r="A244" s="31" t="s">
        <v>5302</v>
      </c>
      <c r="B244" s="136" t="s">
        <v>5548</v>
      </c>
      <c r="C244" s="137" t="s">
        <v>5454</v>
      </c>
      <c r="D244" s="138">
        <v>16.7</v>
      </c>
      <c r="E244" s="138">
        <v>45.53</v>
      </c>
    </row>
    <row r="245" spans="1:5">
      <c r="A245" s="31" t="s">
        <v>5302</v>
      </c>
      <c r="B245" s="136" t="s">
        <v>5549</v>
      </c>
      <c r="C245" s="137" t="s">
        <v>5454</v>
      </c>
      <c r="D245" s="138">
        <v>24.3</v>
      </c>
      <c r="E245" s="138">
        <v>190.32</v>
      </c>
    </row>
    <row r="246" spans="1:5">
      <c r="A246" s="31" t="s">
        <v>5302</v>
      </c>
      <c r="B246" s="136" t="s">
        <v>5550</v>
      </c>
      <c r="C246" s="137" t="s">
        <v>5454</v>
      </c>
      <c r="D246" s="138">
        <v>14.8</v>
      </c>
      <c r="E246" s="138">
        <v>30.15</v>
      </c>
    </row>
    <row r="247" spans="1:5">
      <c r="A247" s="31" t="s">
        <v>5302</v>
      </c>
      <c r="B247" s="136" t="s">
        <v>5551</v>
      </c>
      <c r="C247" s="137" t="s">
        <v>5454</v>
      </c>
      <c r="D247" s="138">
        <v>34.9</v>
      </c>
      <c r="E247" s="138">
        <v>31.41</v>
      </c>
    </row>
    <row r="248" spans="1:5">
      <c r="A248" s="31" t="s">
        <v>5302</v>
      </c>
      <c r="B248" s="136" t="s">
        <v>5552</v>
      </c>
      <c r="C248" s="137" t="s">
        <v>5454</v>
      </c>
      <c r="D248" s="138">
        <v>75</v>
      </c>
      <c r="E248" s="138">
        <v>49.5</v>
      </c>
    </row>
    <row r="249" spans="1:5">
      <c r="A249" s="31" t="s">
        <v>5302</v>
      </c>
      <c r="B249" s="136" t="s">
        <v>5553</v>
      </c>
      <c r="C249" s="137" t="s">
        <v>5454</v>
      </c>
      <c r="D249" s="138">
        <v>75</v>
      </c>
      <c r="E249" s="138">
        <v>6.78</v>
      </c>
    </row>
    <row r="250" spans="1:5">
      <c r="A250" s="31" t="s">
        <v>5302</v>
      </c>
      <c r="B250" s="136" t="s">
        <v>5554</v>
      </c>
      <c r="C250" s="137" t="s">
        <v>5454</v>
      </c>
      <c r="D250" s="138">
        <v>517.6</v>
      </c>
      <c r="E250" s="138">
        <v>1152.96</v>
      </c>
    </row>
    <row r="251" spans="1:5">
      <c r="A251" s="31" t="s">
        <v>5302</v>
      </c>
      <c r="B251" s="136" t="s">
        <v>5555</v>
      </c>
      <c r="C251" s="137" t="s">
        <v>5454</v>
      </c>
      <c r="D251" s="138">
        <v>62</v>
      </c>
      <c r="E251" s="138">
        <v>102.3</v>
      </c>
    </row>
    <row r="252" spans="1:5">
      <c r="A252" s="31" t="s">
        <v>5302</v>
      </c>
      <c r="B252" s="136" t="s">
        <v>5556</v>
      </c>
      <c r="C252" s="137" t="s">
        <v>5454</v>
      </c>
      <c r="D252" s="138">
        <v>94</v>
      </c>
      <c r="E252" s="138">
        <v>277.3</v>
      </c>
    </row>
    <row r="253" spans="1:5">
      <c r="A253" s="31" t="s">
        <v>5302</v>
      </c>
      <c r="B253" s="136" t="s">
        <v>5557</v>
      </c>
      <c r="C253" s="137" t="s">
        <v>5454</v>
      </c>
      <c r="D253" s="138">
        <v>1883</v>
      </c>
      <c r="E253" s="138">
        <v>6092.86</v>
      </c>
    </row>
    <row r="254" spans="1:5">
      <c r="A254" s="31" t="s">
        <v>5302</v>
      </c>
      <c r="B254" s="136" t="s">
        <v>5558</v>
      </c>
      <c r="C254" s="137" t="s">
        <v>5454</v>
      </c>
      <c r="D254" s="138">
        <v>81.2</v>
      </c>
      <c r="E254" s="138">
        <v>527.1</v>
      </c>
    </row>
    <row r="255" spans="1:5">
      <c r="A255" s="31" t="s">
        <v>5302</v>
      </c>
      <c r="B255" s="136" t="s">
        <v>5559</v>
      </c>
      <c r="C255" s="137" t="s">
        <v>5454</v>
      </c>
      <c r="D255" s="138">
        <v>96.6</v>
      </c>
      <c r="E255" s="138">
        <v>249.21</v>
      </c>
    </row>
    <row r="256" spans="1:5">
      <c r="A256" s="31" t="s">
        <v>5302</v>
      </c>
      <c r="B256" s="136" t="s">
        <v>5560</v>
      </c>
      <c r="C256" s="137" t="s">
        <v>5454</v>
      </c>
      <c r="D256" s="138">
        <v>77</v>
      </c>
      <c r="E256" s="138">
        <v>110.88</v>
      </c>
    </row>
    <row r="257" spans="1:5" ht="30">
      <c r="A257" s="31" t="s">
        <v>5302</v>
      </c>
      <c r="B257" s="136" t="s">
        <v>5561</v>
      </c>
      <c r="C257" s="137" t="s">
        <v>5454</v>
      </c>
      <c r="D257" s="138">
        <v>42</v>
      </c>
      <c r="E257" s="138">
        <v>326</v>
      </c>
    </row>
    <row r="258" spans="1:5">
      <c r="A258" s="31" t="s">
        <v>5302</v>
      </c>
      <c r="B258" s="136" t="s">
        <v>5562</v>
      </c>
      <c r="C258" s="137" t="s">
        <v>5454</v>
      </c>
      <c r="D258" s="138">
        <v>45.5</v>
      </c>
      <c r="E258" s="138">
        <v>262.08</v>
      </c>
    </row>
    <row r="259" spans="1:5">
      <c r="A259" s="31" t="s">
        <v>5302</v>
      </c>
      <c r="B259" s="136" t="s">
        <v>5563</v>
      </c>
      <c r="C259" s="137" t="s">
        <v>5454</v>
      </c>
      <c r="D259" s="138">
        <v>8</v>
      </c>
      <c r="E259" s="138">
        <v>23.04</v>
      </c>
    </row>
    <row r="260" spans="1:5">
      <c r="A260" s="31" t="s">
        <v>5302</v>
      </c>
      <c r="B260" s="136" t="s">
        <v>5564</v>
      </c>
      <c r="C260" s="137" t="s">
        <v>5454</v>
      </c>
      <c r="D260" s="138">
        <v>30.6</v>
      </c>
      <c r="E260" s="138">
        <v>176.26</v>
      </c>
    </row>
    <row r="261" spans="1:5">
      <c r="A261" s="31" t="s">
        <v>5302</v>
      </c>
      <c r="B261" s="136" t="s">
        <v>5565</v>
      </c>
      <c r="C261" s="137" t="s">
        <v>5454</v>
      </c>
      <c r="D261" s="138">
        <v>100.2</v>
      </c>
      <c r="E261" s="138">
        <v>740.19</v>
      </c>
    </row>
    <row r="262" spans="1:5">
      <c r="A262" s="31" t="s">
        <v>5302</v>
      </c>
      <c r="B262" s="136" t="s">
        <v>5566</v>
      </c>
      <c r="C262" s="137" t="s">
        <v>5454</v>
      </c>
      <c r="D262" s="138">
        <v>100</v>
      </c>
      <c r="E262" s="138">
        <v>158.36000000000001</v>
      </c>
    </row>
    <row r="263" spans="1:5">
      <c r="A263" s="31" t="s">
        <v>5302</v>
      </c>
      <c r="B263" s="136" t="s">
        <v>5567</v>
      </c>
      <c r="C263" s="137" t="s">
        <v>5454</v>
      </c>
      <c r="D263" s="138">
        <v>236</v>
      </c>
      <c r="E263" s="138">
        <v>1416.04</v>
      </c>
    </row>
    <row r="264" spans="1:5">
      <c r="A264" s="31" t="s">
        <v>5302</v>
      </c>
      <c r="B264" s="136" t="s">
        <v>5568</v>
      </c>
      <c r="C264" s="137" t="s">
        <v>32</v>
      </c>
      <c r="D264" s="138">
        <v>20</v>
      </c>
      <c r="E264" s="138">
        <v>166.4</v>
      </c>
    </row>
    <row r="265" spans="1:5">
      <c r="A265" s="31" t="s">
        <v>5302</v>
      </c>
      <c r="B265" s="136" t="s">
        <v>5569</v>
      </c>
      <c r="C265" s="137" t="s">
        <v>32</v>
      </c>
      <c r="D265" s="138">
        <v>2</v>
      </c>
      <c r="E265" s="138">
        <v>28.96</v>
      </c>
    </row>
    <row r="266" spans="1:5">
      <c r="A266" s="31" t="s">
        <v>5302</v>
      </c>
      <c r="B266" s="136" t="s">
        <v>5570</v>
      </c>
      <c r="C266" s="137" t="s">
        <v>32</v>
      </c>
      <c r="D266" s="138">
        <v>470</v>
      </c>
      <c r="E266" s="138">
        <v>13644.1</v>
      </c>
    </row>
    <row r="267" spans="1:5">
      <c r="A267" s="31" t="s">
        <v>5302</v>
      </c>
      <c r="B267" s="136" t="s">
        <v>5571</v>
      </c>
      <c r="C267" s="137" t="s">
        <v>5313</v>
      </c>
      <c r="D267" s="138">
        <v>27</v>
      </c>
      <c r="E267" s="138">
        <v>405355.59</v>
      </c>
    </row>
    <row r="268" spans="1:5">
      <c r="A268" s="31" t="s">
        <v>5302</v>
      </c>
      <c r="B268" s="136" t="s">
        <v>5572</v>
      </c>
      <c r="C268" s="137" t="s">
        <v>32</v>
      </c>
      <c r="D268" s="138">
        <v>19</v>
      </c>
      <c r="E268" s="138">
        <v>1460.67</v>
      </c>
    </row>
    <row r="269" spans="1:5">
      <c r="A269" s="31" t="s">
        <v>5302</v>
      </c>
      <c r="B269" s="136" t="s">
        <v>5573</v>
      </c>
      <c r="C269" s="137" t="s">
        <v>5313</v>
      </c>
      <c r="D269" s="138">
        <v>61</v>
      </c>
      <c r="E269" s="138">
        <v>10183.19</v>
      </c>
    </row>
    <row r="270" spans="1:5">
      <c r="A270" s="31" t="s">
        <v>5302</v>
      </c>
      <c r="B270" s="136" t="s">
        <v>5574</v>
      </c>
      <c r="C270" s="137" t="s">
        <v>5309</v>
      </c>
      <c r="D270" s="138">
        <v>229</v>
      </c>
      <c r="E270" s="138">
        <v>22178.65</v>
      </c>
    </row>
    <row r="271" spans="1:5">
      <c r="A271" s="31" t="s">
        <v>5302</v>
      </c>
      <c r="B271" s="136" t="s">
        <v>5575</v>
      </c>
      <c r="C271" s="137" t="s">
        <v>4413</v>
      </c>
      <c r="D271" s="138">
        <v>43</v>
      </c>
      <c r="E271" s="138">
        <v>16.77</v>
      </c>
    </row>
    <row r="272" spans="1:5">
      <c r="A272" s="31" t="s">
        <v>5302</v>
      </c>
      <c r="B272" s="136" t="s">
        <v>5576</v>
      </c>
      <c r="C272" s="137" t="s">
        <v>5309</v>
      </c>
      <c r="D272" s="138">
        <v>184</v>
      </c>
      <c r="E272" s="138">
        <v>9945.74</v>
      </c>
    </row>
    <row r="273" spans="1:5">
      <c r="A273" s="31" t="s">
        <v>5302</v>
      </c>
      <c r="B273" s="136" t="s">
        <v>5577</v>
      </c>
      <c r="C273" s="137" t="s">
        <v>32</v>
      </c>
      <c r="D273" s="138">
        <v>174</v>
      </c>
      <c r="E273" s="138">
        <v>201.84</v>
      </c>
    </row>
    <row r="274" spans="1:5">
      <c r="A274" s="31" t="s">
        <v>5302</v>
      </c>
      <c r="B274" s="136" t="s">
        <v>5578</v>
      </c>
      <c r="C274" s="137" t="s">
        <v>32</v>
      </c>
      <c r="D274" s="138">
        <v>2007.405</v>
      </c>
      <c r="E274" s="138">
        <v>2830.46</v>
      </c>
    </row>
    <row r="275" spans="1:5">
      <c r="A275" s="31" t="s">
        <v>5302</v>
      </c>
      <c r="B275" s="136" t="s">
        <v>5579</v>
      </c>
      <c r="C275" s="137" t="s">
        <v>32</v>
      </c>
      <c r="D275" s="138">
        <v>114</v>
      </c>
      <c r="E275" s="138">
        <v>2105.87</v>
      </c>
    </row>
    <row r="276" spans="1:5">
      <c r="A276" s="31" t="s">
        <v>5302</v>
      </c>
      <c r="B276" s="136" t="s">
        <v>5580</v>
      </c>
      <c r="C276" s="137" t="s">
        <v>5309</v>
      </c>
      <c r="D276" s="138">
        <v>72</v>
      </c>
      <c r="E276" s="138">
        <v>12576</v>
      </c>
    </row>
    <row r="277" spans="1:5">
      <c r="A277" s="31" t="s">
        <v>5302</v>
      </c>
      <c r="B277" s="136" t="s">
        <v>5581</v>
      </c>
      <c r="C277" s="137" t="s">
        <v>5309</v>
      </c>
      <c r="D277" s="138">
        <v>22</v>
      </c>
      <c r="E277" s="138">
        <v>14272.59</v>
      </c>
    </row>
    <row r="278" spans="1:5">
      <c r="A278" s="31" t="s">
        <v>5302</v>
      </c>
      <c r="B278" s="136" t="s">
        <v>5582</v>
      </c>
      <c r="C278" s="137" t="s">
        <v>5309</v>
      </c>
      <c r="D278" s="138">
        <v>6</v>
      </c>
      <c r="E278" s="138">
        <v>8754.1200000000008</v>
      </c>
    </row>
    <row r="279" spans="1:5">
      <c r="A279" s="31" t="s">
        <v>5302</v>
      </c>
      <c r="B279" s="136" t="s">
        <v>5583</v>
      </c>
      <c r="C279" s="137" t="s">
        <v>32</v>
      </c>
      <c r="D279" s="138">
        <v>2</v>
      </c>
      <c r="E279" s="138">
        <v>12.01</v>
      </c>
    </row>
    <row r="280" spans="1:5">
      <c r="A280" s="31" t="s">
        <v>5302</v>
      </c>
      <c r="B280" s="136" t="s">
        <v>5584</v>
      </c>
      <c r="C280" s="137" t="s">
        <v>5309</v>
      </c>
      <c r="D280" s="138">
        <v>36.299999999999997</v>
      </c>
      <c r="E280" s="138">
        <v>1430.38</v>
      </c>
    </row>
    <row r="281" spans="1:5">
      <c r="A281" s="31" t="s">
        <v>5302</v>
      </c>
      <c r="B281" s="136" t="s">
        <v>5585</v>
      </c>
      <c r="C281" s="137" t="s">
        <v>2402</v>
      </c>
      <c r="D281" s="138">
        <v>400</v>
      </c>
      <c r="E281" s="138">
        <v>37.979999999999997</v>
      </c>
    </row>
    <row r="282" spans="1:5">
      <c r="A282" s="31" t="s">
        <v>5302</v>
      </c>
      <c r="B282" s="136" t="s">
        <v>5586</v>
      </c>
      <c r="C282" s="137" t="s">
        <v>5309</v>
      </c>
      <c r="D282" s="138">
        <v>11.4</v>
      </c>
      <c r="E282" s="138">
        <v>322.07</v>
      </c>
    </row>
    <row r="283" spans="1:5">
      <c r="A283" s="31" t="s">
        <v>5302</v>
      </c>
      <c r="B283" s="136" t="s">
        <v>5587</v>
      </c>
      <c r="C283" s="137" t="s">
        <v>5309</v>
      </c>
      <c r="D283" s="138">
        <v>1.1000000000000001</v>
      </c>
      <c r="E283" s="138">
        <v>15.87</v>
      </c>
    </row>
    <row r="284" spans="1:5">
      <c r="A284" s="31" t="s">
        <v>5302</v>
      </c>
      <c r="B284" s="136" t="s">
        <v>5588</v>
      </c>
      <c r="C284" s="137" t="s">
        <v>32</v>
      </c>
      <c r="D284" s="138">
        <v>1655.7360000000001</v>
      </c>
      <c r="E284" s="138">
        <v>1635.21</v>
      </c>
    </row>
    <row r="285" spans="1:5">
      <c r="A285" s="31" t="s">
        <v>5302</v>
      </c>
      <c r="B285" s="136" t="s">
        <v>5589</v>
      </c>
      <c r="C285" s="137" t="s">
        <v>32</v>
      </c>
      <c r="D285" s="138">
        <v>6</v>
      </c>
      <c r="E285" s="138">
        <v>363.85</v>
      </c>
    </row>
    <row r="286" spans="1:5">
      <c r="A286" s="31" t="s">
        <v>5302</v>
      </c>
      <c r="B286" s="136" t="s">
        <v>5590</v>
      </c>
      <c r="C286" s="137" t="s">
        <v>5313</v>
      </c>
      <c r="D286" s="138">
        <v>3</v>
      </c>
      <c r="E286" s="138">
        <v>17.489999999999998</v>
      </c>
    </row>
    <row r="287" spans="1:5">
      <c r="A287" s="31" t="s">
        <v>5302</v>
      </c>
      <c r="B287" s="136" t="s">
        <v>5591</v>
      </c>
      <c r="C287" s="137" t="s">
        <v>32</v>
      </c>
      <c r="D287" s="138">
        <v>4</v>
      </c>
      <c r="E287" s="138">
        <v>840</v>
      </c>
    </row>
    <row r="288" spans="1:5">
      <c r="A288" s="31" t="s">
        <v>5302</v>
      </c>
      <c r="B288" s="136" t="s">
        <v>5592</v>
      </c>
      <c r="C288" s="137" t="s">
        <v>2491</v>
      </c>
      <c r="D288" s="138">
        <v>1</v>
      </c>
      <c r="E288" s="138">
        <v>141</v>
      </c>
    </row>
    <row r="289" spans="1:5">
      <c r="A289" s="31" t="s">
        <v>5302</v>
      </c>
      <c r="B289" s="136" t="s">
        <v>5593</v>
      </c>
      <c r="C289" s="137" t="s">
        <v>32</v>
      </c>
      <c r="D289" s="138">
        <v>1</v>
      </c>
      <c r="E289" s="138">
        <v>372</v>
      </c>
    </row>
    <row r="290" spans="1:5">
      <c r="A290" s="31" t="s">
        <v>5302</v>
      </c>
      <c r="B290" s="136" t="s">
        <v>5594</v>
      </c>
      <c r="C290" s="137" t="s">
        <v>32</v>
      </c>
      <c r="D290" s="138">
        <v>3</v>
      </c>
      <c r="E290" s="138">
        <v>55.95</v>
      </c>
    </row>
    <row r="291" spans="1:5">
      <c r="A291" s="31" t="s">
        <v>5302</v>
      </c>
      <c r="B291" s="136" t="s">
        <v>5595</v>
      </c>
      <c r="C291" s="137" t="s">
        <v>32</v>
      </c>
      <c r="D291" s="138">
        <v>4</v>
      </c>
      <c r="E291" s="138">
        <v>672</v>
      </c>
    </row>
    <row r="292" spans="1:5">
      <c r="A292" s="31" t="s">
        <v>5302</v>
      </c>
      <c r="B292" s="136" t="s">
        <v>5596</v>
      </c>
      <c r="C292" s="137" t="s">
        <v>32</v>
      </c>
      <c r="D292" s="138">
        <v>2.2000000000000002</v>
      </c>
      <c r="E292" s="138">
        <v>522.79999999999995</v>
      </c>
    </row>
    <row r="293" spans="1:5" ht="30">
      <c r="A293" s="31" t="s">
        <v>5302</v>
      </c>
      <c r="B293" s="136" t="s">
        <v>5597</v>
      </c>
      <c r="C293" s="137" t="s">
        <v>32</v>
      </c>
      <c r="D293" s="138">
        <v>175</v>
      </c>
      <c r="E293" s="138">
        <v>37467.5</v>
      </c>
    </row>
    <row r="294" spans="1:5" ht="30">
      <c r="A294" s="31" t="s">
        <v>5302</v>
      </c>
      <c r="B294" s="136" t="s">
        <v>5598</v>
      </c>
      <c r="C294" s="137" t="s">
        <v>32</v>
      </c>
      <c r="D294" s="138">
        <v>60</v>
      </c>
      <c r="E294" s="138">
        <v>6480</v>
      </c>
    </row>
    <row r="295" spans="1:5">
      <c r="A295" s="31" t="s">
        <v>5302</v>
      </c>
      <c r="B295" s="136" t="s">
        <v>5599</v>
      </c>
      <c r="C295" s="137" t="s">
        <v>32</v>
      </c>
      <c r="D295" s="138">
        <v>317</v>
      </c>
      <c r="E295" s="138">
        <v>1420.16</v>
      </c>
    </row>
    <row r="296" spans="1:5">
      <c r="A296" s="31" t="s">
        <v>5302</v>
      </c>
      <c r="B296" s="136" t="s">
        <v>5600</v>
      </c>
      <c r="C296" s="137" t="s">
        <v>32</v>
      </c>
      <c r="D296" s="138">
        <v>15</v>
      </c>
      <c r="E296" s="138">
        <v>1080</v>
      </c>
    </row>
    <row r="297" spans="1:5">
      <c r="A297" s="31" t="s">
        <v>5302</v>
      </c>
      <c r="B297" s="136" t="s">
        <v>5601</v>
      </c>
      <c r="C297" s="137" t="s">
        <v>32</v>
      </c>
      <c r="D297" s="138">
        <v>10</v>
      </c>
      <c r="E297" s="138">
        <v>2603.5</v>
      </c>
    </row>
    <row r="298" spans="1:5">
      <c r="A298" s="31" t="s">
        <v>5302</v>
      </c>
      <c r="B298" s="136" t="s">
        <v>5602</v>
      </c>
      <c r="C298" s="137" t="s">
        <v>5309</v>
      </c>
      <c r="D298" s="138">
        <v>1.1000000000000001</v>
      </c>
      <c r="E298" s="138">
        <v>18.77</v>
      </c>
    </row>
    <row r="299" spans="1:5">
      <c r="A299" s="31" t="s">
        <v>5302</v>
      </c>
      <c r="B299" s="136" t="s">
        <v>5603</v>
      </c>
      <c r="C299" s="137" t="s">
        <v>32</v>
      </c>
      <c r="D299" s="138">
        <v>3.5</v>
      </c>
      <c r="E299" s="138">
        <v>127.47</v>
      </c>
    </row>
    <row r="300" spans="1:5">
      <c r="A300" s="31" t="s">
        <v>5302</v>
      </c>
      <c r="B300" s="136" t="s">
        <v>5604</v>
      </c>
      <c r="C300" s="137" t="s">
        <v>5309</v>
      </c>
      <c r="D300" s="138">
        <v>0.2</v>
      </c>
      <c r="E300" s="138">
        <v>6.09</v>
      </c>
    </row>
    <row r="301" spans="1:5">
      <c r="A301" s="31" t="s">
        <v>5302</v>
      </c>
      <c r="B301" s="136" t="s">
        <v>5605</v>
      </c>
      <c r="C301" s="137" t="s">
        <v>32</v>
      </c>
      <c r="D301" s="138">
        <v>53</v>
      </c>
      <c r="E301" s="138">
        <v>4314.2</v>
      </c>
    </row>
    <row r="302" spans="1:5">
      <c r="A302" s="31" t="s">
        <v>5302</v>
      </c>
      <c r="B302" s="136" t="s">
        <v>5606</v>
      </c>
      <c r="C302" s="137" t="s">
        <v>5313</v>
      </c>
      <c r="D302" s="138">
        <v>7</v>
      </c>
      <c r="E302" s="138">
        <v>630</v>
      </c>
    </row>
    <row r="303" spans="1:5">
      <c r="A303" s="31" t="s">
        <v>5302</v>
      </c>
      <c r="B303" s="136" t="s">
        <v>5607</v>
      </c>
      <c r="C303" s="137" t="s">
        <v>5313</v>
      </c>
      <c r="D303" s="138">
        <v>2</v>
      </c>
      <c r="E303" s="138">
        <v>180</v>
      </c>
    </row>
    <row r="304" spans="1:5">
      <c r="A304" s="31" t="s">
        <v>5302</v>
      </c>
      <c r="B304" s="136" t="s">
        <v>5608</v>
      </c>
      <c r="C304" s="137" t="s">
        <v>5313</v>
      </c>
      <c r="D304" s="138">
        <v>5</v>
      </c>
      <c r="E304" s="138">
        <v>450</v>
      </c>
    </row>
    <row r="305" spans="1:5">
      <c r="A305" s="31" t="s">
        <v>5302</v>
      </c>
      <c r="B305" s="136" t="s">
        <v>5609</v>
      </c>
      <c r="C305" s="137" t="s">
        <v>5313</v>
      </c>
      <c r="D305" s="138">
        <v>3</v>
      </c>
      <c r="E305" s="138">
        <v>238</v>
      </c>
    </row>
    <row r="306" spans="1:5">
      <c r="A306" s="31" t="s">
        <v>5302</v>
      </c>
      <c r="B306" s="136" t="s">
        <v>5610</v>
      </c>
      <c r="C306" s="137" t="s">
        <v>5454</v>
      </c>
      <c r="D306" s="138">
        <v>96.45</v>
      </c>
      <c r="E306" s="138">
        <v>72.900000000000006</v>
      </c>
    </row>
    <row r="307" spans="1:5">
      <c r="A307" s="31" t="s">
        <v>5302</v>
      </c>
      <c r="B307" s="136" t="s">
        <v>5611</v>
      </c>
      <c r="C307" s="137" t="s">
        <v>5454</v>
      </c>
      <c r="D307" s="138">
        <v>66</v>
      </c>
      <c r="E307" s="138">
        <v>31.68</v>
      </c>
    </row>
    <row r="308" spans="1:5">
      <c r="A308" s="31" t="s">
        <v>5302</v>
      </c>
      <c r="B308" s="136" t="s">
        <v>5612</v>
      </c>
      <c r="C308" s="137" t="s">
        <v>5454</v>
      </c>
      <c r="D308" s="138">
        <v>100</v>
      </c>
      <c r="E308" s="138">
        <v>303.02999999999997</v>
      </c>
    </row>
    <row r="309" spans="1:5">
      <c r="A309" s="31" t="s">
        <v>5302</v>
      </c>
      <c r="B309" s="136" t="s">
        <v>5613</v>
      </c>
      <c r="C309" s="137" t="s">
        <v>5313</v>
      </c>
      <c r="D309" s="138">
        <v>6</v>
      </c>
      <c r="E309" s="138">
        <v>540</v>
      </c>
    </row>
    <row r="310" spans="1:5">
      <c r="A310" s="31" t="s">
        <v>5302</v>
      </c>
      <c r="B310" s="136" t="s">
        <v>5614</v>
      </c>
      <c r="C310" s="137" t="s">
        <v>5454</v>
      </c>
      <c r="D310" s="138">
        <v>32.799999999999997</v>
      </c>
      <c r="E310" s="138">
        <v>47.78</v>
      </c>
    </row>
    <row r="311" spans="1:5">
      <c r="A311" s="31" t="s">
        <v>5302</v>
      </c>
      <c r="B311" s="136" t="s">
        <v>5615</v>
      </c>
      <c r="C311" s="137" t="s">
        <v>5454</v>
      </c>
      <c r="D311" s="138">
        <v>30</v>
      </c>
      <c r="E311" s="138">
        <v>401.4</v>
      </c>
    </row>
    <row r="312" spans="1:5">
      <c r="A312" s="31" t="s">
        <v>5302</v>
      </c>
      <c r="B312" s="136" t="s">
        <v>5616</v>
      </c>
      <c r="C312" s="137" t="s">
        <v>5454</v>
      </c>
      <c r="D312" s="138">
        <v>46.8</v>
      </c>
      <c r="E312" s="138">
        <v>666.42</v>
      </c>
    </row>
    <row r="313" spans="1:5">
      <c r="A313" s="31" t="s">
        <v>5302</v>
      </c>
      <c r="B313" s="136" t="s">
        <v>5617</v>
      </c>
      <c r="C313" s="137" t="s">
        <v>5313</v>
      </c>
      <c r="D313" s="138">
        <v>4</v>
      </c>
      <c r="E313" s="138">
        <v>360</v>
      </c>
    </row>
    <row r="314" spans="1:5">
      <c r="A314" s="31" t="s">
        <v>5302</v>
      </c>
      <c r="B314" s="136" t="s">
        <v>5618</v>
      </c>
      <c r="C314" s="137" t="s">
        <v>5313</v>
      </c>
      <c r="D314" s="138">
        <v>59</v>
      </c>
      <c r="E314" s="138">
        <v>1749.97</v>
      </c>
    </row>
    <row r="315" spans="1:5" ht="30">
      <c r="A315" s="31" t="s">
        <v>5302</v>
      </c>
      <c r="B315" s="136" t="s">
        <v>5619</v>
      </c>
      <c r="C315" s="137" t="s">
        <v>32</v>
      </c>
      <c r="D315" s="138">
        <v>1.385</v>
      </c>
      <c r="E315" s="138">
        <v>391.93</v>
      </c>
    </row>
    <row r="316" spans="1:5">
      <c r="A316" s="31" t="s">
        <v>5302</v>
      </c>
      <c r="B316" s="136" t="s">
        <v>5620</v>
      </c>
      <c r="C316" s="137" t="s">
        <v>32</v>
      </c>
      <c r="D316" s="138">
        <v>1</v>
      </c>
      <c r="E316" s="138">
        <v>6172</v>
      </c>
    </row>
    <row r="317" spans="1:5" ht="30">
      <c r="A317" s="31" t="s">
        <v>5302</v>
      </c>
      <c r="B317" s="136" t="s">
        <v>5621</v>
      </c>
      <c r="C317" s="137" t="s">
        <v>32</v>
      </c>
      <c r="D317" s="138">
        <v>1</v>
      </c>
      <c r="E317" s="138">
        <v>3848</v>
      </c>
    </row>
    <row r="318" spans="1:5" ht="30">
      <c r="A318" s="31" t="s">
        <v>5302</v>
      </c>
      <c r="B318" s="136" t="s">
        <v>5622</v>
      </c>
      <c r="C318" s="137" t="s">
        <v>32</v>
      </c>
      <c r="D318" s="138">
        <v>1</v>
      </c>
      <c r="E318" s="138">
        <v>3159</v>
      </c>
    </row>
    <row r="319" spans="1:5">
      <c r="A319" s="31" t="s">
        <v>5302</v>
      </c>
      <c r="B319" s="136" t="s">
        <v>5623</v>
      </c>
      <c r="C319" s="137" t="s">
        <v>32</v>
      </c>
      <c r="D319" s="138">
        <v>540</v>
      </c>
      <c r="E319" s="138">
        <v>8406.7000000000007</v>
      </c>
    </row>
    <row r="320" spans="1:5" ht="45">
      <c r="A320" s="31" t="s">
        <v>5302</v>
      </c>
      <c r="B320" s="136" t="s">
        <v>5624</v>
      </c>
      <c r="C320" s="137" t="s">
        <v>5309</v>
      </c>
      <c r="D320" s="138">
        <v>154</v>
      </c>
      <c r="E320" s="138">
        <v>71302</v>
      </c>
    </row>
    <row r="321" spans="1:5" ht="45">
      <c r="A321" s="31" t="s">
        <v>5302</v>
      </c>
      <c r="B321" s="136" t="s">
        <v>5625</v>
      </c>
      <c r="C321" s="137" t="s">
        <v>5309</v>
      </c>
      <c r="D321" s="138">
        <v>40</v>
      </c>
      <c r="E321" s="138">
        <v>16280</v>
      </c>
    </row>
    <row r="322" spans="1:5">
      <c r="A322" s="31" t="s">
        <v>5302</v>
      </c>
      <c r="B322" s="136" t="s">
        <v>5626</v>
      </c>
      <c r="C322" s="137" t="s">
        <v>32</v>
      </c>
      <c r="D322" s="138">
        <v>1</v>
      </c>
      <c r="E322" s="138">
        <v>160.83000000000001</v>
      </c>
    </row>
    <row r="323" spans="1:5">
      <c r="A323" s="31" t="s">
        <v>5302</v>
      </c>
      <c r="B323" s="136" t="s">
        <v>5627</v>
      </c>
      <c r="C323" s="137" t="s">
        <v>5313</v>
      </c>
      <c r="D323" s="138">
        <v>309</v>
      </c>
      <c r="E323" s="138">
        <v>7919.25</v>
      </c>
    </row>
    <row r="324" spans="1:5" ht="30">
      <c r="A324" s="31" t="s">
        <v>5302</v>
      </c>
      <c r="B324" s="136" t="s">
        <v>5628</v>
      </c>
      <c r="C324" s="137" t="s">
        <v>5315</v>
      </c>
      <c r="D324" s="138">
        <v>357</v>
      </c>
      <c r="E324" s="138">
        <v>15879.16</v>
      </c>
    </row>
    <row r="325" spans="1:5" ht="30">
      <c r="A325" s="31" t="s">
        <v>5302</v>
      </c>
      <c r="B325" s="136" t="s">
        <v>5629</v>
      </c>
      <c r="C325" s="137" t="s">
        <v>5309</v>
      </c>
      <c r="D325" s="138">
        <v>0.8</v>
      </c>
      <c r="E325" s="138">
        <v>1216.51</v>
      </c>
    </row>
    <row r="326" spans="1:5">
      <c r="A326" s="31" t="s">
        <v>5302</v>
      </c>
      <c r="B326" s="136" t="s">
        <v>5630</v>
      </c>
      <c r="C326" s="137" t="s">
        <v>5313</v>
      </c>
      <c r="D326" s="138">
        <v>216</v>
      </c>
      <c r="E326" s="138">
        <v>22476.42</v>
      </c>
    </row>
    <row r="327" spans="1:5" ht="30">
      <c r="A327" s="31" t="s">
        <v>5302</v>
      </c>
      <c r="B327" s="136" t="s">
        <v>5631</v>
      </c>
      <c r="C327" s="137" t="s">
        <v>5309</v>
      </c>
      <c r="D327" s="138">
        <v>46.2</v>
      </c>
      <c r="E327" s="138">
        <v>20607.259999999998</v>
      </c>
    </row>
    <row r="328" spans="1:5">
      <c r="A328" s="31" t="s">
        <v>5302</v>
      </c>
      <c r="B328" s="136" t="s">
        <v>5632</v>
      </c>
      <c r="C328" s="137" t="s">
        <v>32</v>
      </c>
      <c r="D328" s="138">
        <v>24</v>
      </c>
      <c r="E328" s="138">
        <v>957.6</v>
      </c>
    </row>
    <row r="329" spans="1:5">
      <c r="A329" s="31" t="s">
        <v>5302</v>
      </c>
      <c r="B329" s="136" t="s">
        <v>5633</v>
      </c>
      <c r="C329" s="137" t="s">
        <v>32</v>
      </c>
      <c r="D329" s="138">
        <v>6</v>
      </c>
      <c r="E329" s="138">
        <v>223.02</v>
      </c>
    </row>
    <row r="330" spans="1:5">
      <c r="A330" s="31" t="s">
        <v>5302</v>
      </c>
      <c r="B330" s="136" t="s">
        <v>5634</v>
      </c>
      <c r="C330" s="137" t="s">
        <v>32</v>
      </c>
      <c r="D330" s="138">
        <v>1200</v>
      </c>
      <c r="E330" s="138">
        <v>21480</v>
      </c>
    </row>
    <row r="331" spans="1:5">
      <c r="A331" s="31" t="s">
        <v>5302</v>
      </c>
      <c r="B331" s="136" t="s">
        <v>5635</v>
      </c>
      <c r="C331" s="137" t="s">
        <v>32</v>
      </c>
      <c r="D331" s="138">
        <v>35</v>
      </c>
      <c r="E331" s="138">
        <v>588</v>
      </c>
    </row>
    <row r="332" spans="1:5">
      <c r="A332" s="31" t="s">
        <v>5302</v>
      </c>
      <c r="B332" s="136" t="s">
        <v>5636</v>
      </c>
      <c r="C332" s="137" t="s">
        <v>32</v>
      </c>
      <c r="D332" s="138">
        <v>10</v>
      </c>
      <c r="E332" s="138">
        <v>183.6</v>
      </c>
    </row>
    <row r="333" spans="1:5">
      <c r="A333" s="31" t="s">
        <v>5302</v>
      </c>
      <c r="B333" s="136" t="s">
        <v>5637</v>
      </c>
      <c r="C333" s="137" t="s">
        <v>32</v>
      </c>
      <c r="D333" s="138">
        <v>100</v>
      </c>
      <c r="E333" s="138">
        <v>2825</v>
      </c>
    </row>
    <row r="334" spans="1:5">
      <c r="A334" s="31" t="s">
        <v>5302</v>
      </c>
      <c r="B334" s="136" t="s">
        <v>5638</v>
      </c>
      <c r="C334" s="137" t="s">
        <v>32</v>
      </c>
      <c r="D334" s="138">
        <v>160</v>
      </c>
      <c r="E334" s="138">
        <v>5120</v>
      </c>
    </row>
    <row r="335" spans="1:5">
      <c r="A335" s="31" t="s">
        <v>5302</v>
      </c>
      <c r="B335" s="136" t="s">
        <v>5639</v>
      </c>
      <c r="C335" s="137" t="s">
        <v>5309</v>
      </c>
      <c r="D335" s="138">
        <v>39.700000000000003</v>
      </c>
      <c r="E335" s="138">
        <v>5140.76</v>
      </c>
    </row>
    <row r="336" spans="1:5">
      <c r="A336" s="31" t="s">
        <v>5302</v>
      </c>
      <c r="B336" s="136" t="s">
        <v>5640</v>
      </c>
      <c r="C336" s="137" t="s">
        <v>5309</v>
      </c>
      <c r="D336" s="138">
        <v>37.6</v>
      </c>
      <c r="E336" s="138">
        <v>995.64</v>
      </c>
    </row>
    <row r="337" spans="1:5">
      <c r="A337" s="31" t="s">
        <v>5302</v>
      </c>
      <c r="B337" s="136" t="s">
        <v>5641</v>
      </c>
      <c r="C337" s="137" t="s">
        <v>5309</v>
      </c>
      <c r="D337" s="138">
        <v>92.600000000000009</v>
      </c>
      <c r="E337" s="138">
        <v>6222.68</v>
      </c>
    </row>
    <row r="338" spans="1:5" ht="30">
      <c r="A338" s="31" t="s">
        <v>5302</v>
      </c>
      <c r="B338" s="136" t="s">
        <v>5642</v>
      </c>
      <c r="C338" s="137" t="s">
        <v>5313</v>
      </c>
      <c r="D338" s="138">
        <v>6</v>
      </c>
      <c r="E338" s="138">
        <v>67.260000000000005</v>
      </c>
    </row>
    <row r="339" spans="1:5">
      <c r="A339" s="31" t="s">
        <v>5302</v>
      </c>
      <c r="B339" s="136" t="s">
        <v>5643</v>
      </c>
      <c r="C339" s="137" t="s">
        <v>32</v>
      </c>
      <c r="D339" s="138">
        <v>74</v>
      </c>
      <c r="E339" s="138">
        <v>2072</v>
      </c>
    </row>
    <row r="340" spans="1:5">
      <c r="A340" s="31" t="s">
        <v>5302</v>
      </c>
      <c r="B340" s="136" t="s">
        <v>5644</v>
      </c>
      <c r="C340" s="137" t="s">
        <v>32</v>
      </c>
      <c r="D340" s="138">
        <v>48</v>
      </c>
      <c r="E340" s="138">
        <v>560.16</v>
      </c>
    </row>
    <row r="341" spans="1:5" ht="30">
      <c r="A341" s="31" t="s">
        <v>5302</v>
      </c>
      <c r="B341" s="136" t="s">
        <v>5645</v>
      </c>
      <c r="C341" s="137" t="s">
        <v>32</v>
      </c>
      <c r="D341" s="138">
        <v>421</v>
      </c>
      <c r="E341" s="138">
        <v>10946</v>
      </c>
    </row>
    <row r="342" spans="1:5">
      <c r="A342" s="31" t="s">
        <v>5302</v>
      </c>
      <c r="B342" s="136" t="s">
        <v>5646</v>
      </c>
      <c r="C342" s="137" t="s">
        <v>32</v>
      </c>
      <c r="D342" s="138">
        <v>17</v>
      </c>
      <c r="E342" s="138">
        <v>201.28</v>
      </c>
    </row>
    <row r="343" spans="1:5">
      <c r="A343" s="31" t="s">
        <v>5302</v>
      </c>
      <c r="B343" s="136" t="s">
        <v>5647</v>
      </c>
      <c r="C343" s="137" t="s">
        <v>5313</v>
      </c>
      <c r="D343" s="138">
        <v>35</v>
      </c>
      <c r="E343" s="138">
        <v>5279.4</v>
      </c>
    </row>
    <row r="344" spans="1:5" ht="30">
      <c r="A344" s="31" t="s">
        <v>5302</v>
      </c>
      <c r="B344" s="136" t="s">
        <v>5648</v>
      </c>
      <c r="C344" s="137" t="s">
        <v>32</v>
      </c>
      <c r="D344" s="138">
        <v>200</v>
      </c>
      <c r="E344" s="138">
        <v>4892</v>
      </c>
    </row>
    <row r="345" spans="1:5">
      <c r="A345" s="31" t="s">
        <v>5302</v>
      </c>
      <c r="B345" s="136" t="s">
        <v>5649</v>
      </c>
      <c r="C345" s="137" t="s">
        <v>32</v>
      </c>
      <c r="D345" s="138">
        <v>7.8019999999999996</v>
      </c>
      <c r="E345" s="138">
        <v>2590.2600000000002</v>
      </c>
    </row>
    <row r="346" spans="1:5">
      <c r="A346" s="31" t="s">
        <v>5302</v>
      </c>
      <c r="B346" s="136" t="s">
        <v>5650</v>
      </c>
      <c r="C346" s="137" t="s">
        <v>5313</v>
      </c>
      <c r="D346" s="138">
        <v>460</v>
      </c>
      <c r="E346" s="138">
        <v>33011</v>
      </c>
    </row>
    <row r="347" spans="1:5" ht="30">
      <c r="A347" s="31" t="s">
        <v>5302</v>
      </c>
      <c r="B347" s="136" t="s">
        <v>5651</v>
      </c>
      <c r="C347" s="137" t="s">
        <v>5313</v>
      </c>
      <c r="D347" s="138">
        <v>421</v>
      </c>
      <c r="E347" s="138">
        <v>14786</v>
      </c>
    </row>
    <row r="348" spans="1:5">
      <c r="A348" s="31" t="s">
        <v>5302</v>
      </c>
      <c r="B348" s="136" t="s">
        <v>5652</v>
      </c>
      <c r="C348" s="137" t="s">
        <v>5313</v>
      </c>
      <c r="D348" s="138">
        <v>386</v>
      </c>
      <c r="E348" s="138">
        <v>48783.839999999997</v>
      </c>
    </row>
    <row r="349" spans="1:5">
      <c r="A349" s="31" t="s">
        <v>5302</v>
      </c>
      <c r="B349" s="136" t="s">
        <v>5653</v>
      </c>
      <c r="C349" s="137" t="s">
        <v>32</v>
      </c>
      <c r="D349" s="138">
        <v>190</v>
      </c>
      <c r="E349" s="138">
        <v>16549</v>
      </c>
    </row>
    <row r="350" spans="1:5">
      <c r="A350" s="31" t="s">
        <v>5302</v>
      </c>
      <c r="B350" s="136" t="s">
        <v>5654</v>
      </c>
      <c r="C350" s="137" t="s">
        <v>5313</v>
      </c>
      <c r="D350" s="138">
        <v>338</v>
      </c>
      <c r="E350" s="138">
        <v>30366.46</v>
      </c>
    </row>
    <row r="351" spans="1:5">
      <c r="A351" s="31" t="s">
        <v>5302</v>
      </c>
      <c r="B351" s="136" t="s">
        <v>5655</v>
      </c>
      <c r="C351" s="137" t="s">
        <v>5388</v>
      </c>
      <c r="D351" s="138">
        <v>63</v>
      </c>
      <c r="E351" s="138">
        <v>585.9</v>
      </c>
    </row>
    <row r="352" spans="1:5">
      <c r="A352" s="31" t="s">
        <v>5302</v>
      </c>
      <c r="B352" s="136" t="s">
        <v>5656</v>
      </c>
      <c r="C352" s="137" t="s">
        <v>32</v>
      </c>
      <c r="D352" s="138">
        <v>150</v>
      </c>
      <c r="E352" s="138">
        <v>3372</v>
      </c>
    </row>
    <row r="353" spans="1:5">
      <c r="A353" s="31" t="s">
        <v>5302</v>
      </c>
      <c r="B353" s="136" t="s">
        <v>5657</v>
      </c>
      <c r="C353" s="137" t="s">
        <v>32</v>
      </c>
      <c r="D353" s="138">
        <v>50</v>
      </c>
      <c r="E353" s="138">
        <v>948</v>
      </c>
    </row>
    <row r="354" spans="1:5" ht="49.5" customHeight="1">
      <c r="A354" s="31" t="s">
        <v>5302</v>
      </c>
      <c r="B354" s="136" t="s">
        <v>5658</v>
      </c>
      <c r="C354" s="137" t="s">
        <v>32</v>
      </c>
      <c r="D354" s="138">
        <v>42</v>
      </c>
      <c r="E354" s="138">
        <v>28021.56</v>
      </c>
    </row>
    <row r="355" spans="1:5">
      <c r="A355" s="31" t="s">
        <v>5302</v>
      </c>
      <c r="B355" s="136" t="s">
        <v>5659</v>
      </c>
      <c r="C355" s="137" t="s">
        <v>5454</v>
      </c>
      <c r="D355" s="138">
        <v>100</v>
      </c>
      <c r="E355" s="138">
        <v>27</v>
      </c>
    </row>
    <row r="356" spans="1:5">
      <c r="A356" s="31" t="s">
        <v>5302</v>
      </c>
      <c r="B356" s="136" t="s">
        <v>5660</v>
      </c>
      <c r="C356" s="137" t="s">
        <v>5454</v>
      </c>
      <c r="D356" s="138">
        <v>50</v>
      </c>
      <c r="E356" s="138">
        <v>10.9</v>
      </c>
    </row>
    <row r="357" spans="1:5" ht="45">
      <c r="A357" s="31" t="s">
        <v>5302</v>
      </c>
      <c r="B357" s="136" t="s">
        <v>5661</v>
      </c>
      <c r="C357" s="137" t="s">
        <v>5309</v>
      </c>
      <c r="D357" s="138">
        <v>119</v>
      </c>
      <c r="E357" s="138">
        <v>48635.3</v>
      </c>
    </row>
    <row r="358" spans="1:5">
      <c r="A358" s="31" t="s">
        <v>5302</v>
      </c>
      <c r="B358" s="136" t="s">
        <v>5662</v>
      </c>
      <c r="C358" s="137" t="s">
        <v>5313</v>
      </c>
      <c r="D358" s="138">
        <v>7544</v>
      </c>
      <c r="E358" s="138">
        <v>187332.61</v>
      </c>
    </row>
    <row r="359" spans="1:5">
      <c r="A359" s="31" t="s">
        <v>5302</v>
      </c>
      <c r="B359" s="136" t="s">
        <v>5663</v>
      </c>
      <c r="C359" s="137" t="s">
        <v>5309</v>
      </c>
      <c r="D359" s="138">
        <v>28.200000000000003</v>
      </c>
      <c r="E359" s="138">
        <v>12461.29</v>
      </c>
    </row>
    <row r="360" spans="1:5">
      <c r="A360" s="31" t="s">
        <v>5302</v>
      </c>
      <c r="B360" s="136" t="s">
        <v>5664</v>
      </c>
      <c r="C360" s="137" t="s">
        <v>5309</v>
      </c>
      <c r="D360" s="138">
        <v>6.9</v>
      </c>
      <c r="E360" s="138">
        <v>819.82</v>
      </c>
    </row>
    <row r="361" spans="1:5">
      <c r="A361" s="31" t="s">
        <v>5302</v>
      </c>
      <c r="B361" s="136" t="s">
        <v>5665</v>
      </c>
      <c r="C361" s="137" t="s">
        <v>5309</v>
      </c>
      <c r="D361" s="138">
        <v>0.74</v>
      </c>
      <c r="E361" s="138">
        <v>261.02999999999997</v>
      </c>
    </row>
    <row r="362" spans="1:5">
      <c r="A362" s="31" t="s">
        <v>5302</v>
      </c>
      <c r="B362" s="136" t="s">
        <v>5666</v>
      </c>
      <c r="C362" s="137" t="s">
        <v>5309</v>
      </c>
      <c r="D362" s="138">
        <v>17.100000000000001</v>
      </c>
      <c r="E362" s="138">
        <v>930.14</v>
      </c>
    </row>
    <row r="363" spans="1:5">
      <c r="A363" s="31" t="s">
        <v>5302</v>
      </c>
      <c r="B363" s="136" t="s">
        <v>5667</v>
      </c>
      <c r="C363" s="137" t="s">
        <v>5309</v>
      </c>
      <c r="D363" s="138">
        <v>1</v>
      </c>
      <c r="E363" s="138">
        <v>129.47</v>
      </c>
    </row>
    <row r="364" spans="1:5">
      <c r="A364" s="31" t="s">
        <v>5302</v>
      </c>
      <c r="B364" s="136" t="s">
        <v>5668</v>
      </c>
      <c r="C364" s="137" t="s">
        <v>5309</v>
      </c>
      <c r="D364" s="138">
        <v>6</v>
      </c>
      <c r="E364" s="138">
        <v>952.21</v>
      </c>
    </row>
    <row r="365" spans="1:5">
      <c r="A365" s="31" t="s">
        <v>5302</v>
      </c>
      <c r="B365" s="136" t="s">
        <v>5669</v>
      </c>
      <c r="C365" s="137" t="s">
        <v>5309</v>
      </c>
      <c r="D365" s="138">
        <v>3</v>
      </c>
      <c r="E365" s="138">
        <v>921.18</v>
      </c>
    </row>
    <row r="366" spans="1:5">
      <c r="A366" s="31" t="s">
        <v>5302</v>
      </c>
      <c r="B366" s="136" t="s">
        <v>5670</v>
      </c>
      <c r="C366" s="137" t="s">
        <v>5309</v>
      </c>
      <c r="D366" s="138">
        <v>1</v>
      </c>
      <c r="E366" s="138">
        <v>131.37</v>
      </c>
    </row>
    <row r="367" spans="1:5">
      <c r="A367" s="31" t="s">
        <v>5302</v>
      </c>
      <c r="B367" s="136" t="s">
        <v>5671</v>
      </c>
      <c r="C367" s="137" t="s">
        <v>5309</v>
      </c>
      <c r="D367" s="138">
        <v>2</v>
      </c>
      <c r="E367" s="138">
        <v>276.45999999999998</v>
      </c>
    </row>
    <row r="368" spans="1:5">
      <c r="A368" s="31" t="s">
        <v>5302</v>
      </c>
      <c r="B368" s="136" t="s">
        <v>5672</v>
      </c>
      <c r="C368" s="137" t="s">
        <v>5309</v>
      </c>
      <c r="D368" s="138">
        <v>0.2</v>
      </c>
      <c r="E368" s="138">
        <v>9.64</v>
      </c>
    </row>
    <row r="369" spans="1:5">
      <c r="A369" s="31" t="s">
        <v>5302</v>
      </c>
      <c r="B369" s="136" t="s">
        <v>5673</v>
      </c>
      <c r="C369" s="137" t="s">
        <v>5309</v>
      </c>
      <c r="D369" s="138">
        <v>181</v>
      </c>
      <c r="E369" s="138">
        <v>18617.46</v>
      </c>
    </row>
    <row r="370" spans="1:5">
      <c r="A370" s="31" t="s">
        <v>5302</v>
      </c>
      <c r="B370" s="136" t="s">
        <v>5674</v>
      </c>
      <c r="C370" s="137" t="s">
        <v>5313</v>
      </c>
      <c r="D370" s="138">
        <v>11</v>
      </c>
      <c r="E370" s="138">
        <v>1861.8</v>
      </c>
    </row>
    <row r="371" spans="1:5">
      <c r="A371" s="31" t="s">
        <v>5302</v>
      </c>
      <c r="B371" s="136" t="s">
        <v>5675</v>
      </c>
      <c r="C371" s="137" t="s">
        <v>5454</v>
      </c>
      <c r="D371" s="138">
        <v>24</v>
      </c>
      <c r="E371" s="138">
        <v>32.090000000000003</v>
      </c>
    </row>
    <row r="372" spans="1:5">
      <c r="A372" s="31" t="s">
        <v>5302</v>
      </c>
      <c r="B372" s="136" t="s">
        <v>5676</v>
      </c>
      <c r="C372" s="137" t="s">
        <v>5454</v>
      </c>
      <c r="D372" s="138">
        <v>100</v>
      </c>
      <c r="E372" s="138">
        <v>102.72</v>
      </c>
    </row>
    <row r="373" spans="1:5">
      <c r="A373" s="31" t="s">
        <v>5302</v>
      </c>
      <c r="B373" s="136" t="s">
        <v>5677</v>
      </c>
      <c r="C373" s="137" t="s">
        <v>5313</v>
      </c>
      <c r="D373" s="138">
        <v>3</v>
      </c>
      <c r="E373" s="138">
        <v>270</v>
      </c>
    </row>
    <row r="374" spans="1:5">
      <c r="A374" s="31" t="s">
        <v>5302</v>
      </c>
      <c r="B374" s="136" t="s">
        <v>5678</v>
      </c>
      <c r="C374" s="137" t="s">
        <v>5313</v>
      </c>
      <c r="D374" s="138">
        <v>2</v>
      </c>
      <c r="E374" s="138">
        <v>180</v>
      </c>
    </row>
    <row r="375" spans="1:5">
      <c r="A375" s="31" t="s">
        <v>5302</v>
      </c>
      <c r="B375" s="136" t="s">
        <v>5679</v>
      </c>
      <c r="C375" s="137" t="s">
        <v>5309</v>
      </c>
      <c r="D375" s="138">
        <v>2</v>
      </c>
      <c r="E375" s="138">
        <v>1970</v>
      </c>
    </row>
    <row r="376" spans="1:5">
      <c r="A376" s="31" t="s">
        <v>5302</v>
      </c>
      <c r="B376" s="136" t="s">
        <v>5680</v>
      </c>
      <c r="C376" s="137" t="s">
        <v>32</v>
      </c>
      <c r="D376" s="138">
        <v>11</v>
      </c>
      <c r="E376" s="138">
        <v>131.84</v>
      </c>
    </row>
    <row r="377" spans="1:5">
      <c r="A377" s="31" t="s">
        <v>5302</v>
      </c>
      <c r="B377" s="136" t="s">
        <v>5681</v>
      </c>
      <c r="C377" s="137" t="s">
        <v>32</v>
      </c>
      <c r="D377" s="138">
        <v>10</v>
      </c>
      <c r="E377" s="138">
        <v>1172</v>
      </c>
    </row>
    <row r="378" spans="1:5" ht="30">
      <c r="A378" s="31" t="s">
        <v>5302</v>
      </c>
      <c r="B378" s="136" t="s">
        <v>5682</v>
      </c>
      <c r="C378" s="137" t="s">
        <v>5309</v>
      </c>
      <c r="D378" s="138">
        <v>3</v>
      </c>
      <c r="E378" s="138">
        <v>995.1</v>
      </c>
    </row>
    <row r="379" spans="1:5" ht="30">
      <c r="A379" s="31" t="s">
        <v>5302</v>
      </c>
      <c r="B379" s="136" t="s">
        <v>5683</v>
      </c>
      <c r="C379" s="137" t="s">
        <v>5309</v>
      </c>
      <c r="D379" s="138">
        <v>1</v>
      </c>
      <c r="E379" s="138">
        <v>90</v>
      </c>
    </row>
    <row r="380" spans="1:5">
      <c r="A380" s="31" t="s">
        <v>5302</v>
      </c>
      <c r="B380" s="136" t="s">
        <v>5684</v>
      </c>
      <c r="C380" s="137" t="s">
        <v>5309</v>
      </c>
      <c r="D380" s="138">
        <v>20</v>
      </c>
      <c r="E380" s="138">
        <v>655.25</v>
      </c>
    </row>
    <row r="381" spans="1:5">
      <c r="A381" s="31" t="s">
        <v>5302</v>
      </c>
      <c r="B381" s="136" t="s">
        <v>5685</v>
      </c>
      <c r="C381" s="137" t="s">
        <v>5313</v>
      </c>
      <c r="D381" s="138">
        <v>30</v>
      </c>
      <c r="E381" s="138">
        <v>6741</v>
      </c>
    </row>
    <row r="382" spans="1:5">
      <c r="A382" s="31" t="s">
        <v>5302</v>
      </c>
      <c r="B382" s="136" t="s">
        <v>5686</v>
      </c>
      <c r="C382" s="137" t="s">
        <v>5313</v>
      </c>
      <c r="D382" s="138">
        <v>405</v>
      </c>
      <c r="E382" s="138">
        <v>11577.42</v>
      </c>
    </row>
    <row r="383" spans="1:5" ht="30">
      <c r="A383" s="31" t="s">
        <v>5302</v>
      </c>
      <c r="B383" s="136" t="s">
        <v>5687</v>
      </c>
      <c r="C383" s="137" t="s">
        <v>32</v>
      </c>
      <c r="D383" s="138">
        <v>5</v>
      </c>
      <c r="E383" s="138">
        <v>299.5</v>
      </c>
    </row>
    <row r="384" spans="1:5" ht="30">
      <c r="A384" s="31" t="s">
        <v>5302</v>
      </c>
      <c r="B384" s="136" t="s">
        <v>5688</v>
      </c>
      <c r="C384" s="137" t="s">
        <v>32</v>
      </c>
      <c r="D384" s="138">
        <v>200</v>
      </c>
      <c r="E384" s="138">
        <v>1380</v>
      </c>
    </row>
    <row r="385" spans="1:5">
      <c r="A385" s="31" t="s">
        <v>5302</v>
      </c>
      <c r="B385" s="136" t="s">
        <v>5689</v>
      </c>
      <c r="C385" s="137" t="s">
        <v>5309</v>
      </c>
      <c r="D385" s="138">
        <v>4.4000000000000004</v>
      </c>
      <c r="E385" s="138">
        <v>241.3</v>
      </c>
    </row>
    <row r="386" spans="1:5" ht="30">
      <c r="A386" s="31" t="s">
        <v>5302</v>
      </c>
      <c r="B386" s="136" t="s">
        <v>5690</v>
      </c>
      <c r="C386" s="137" t="s">
        <v>5313</v>
      </c>
      <c r="D386" s="138">
        <v>2</v>
      </c>
      <c r="E386" s="138">
        <v>285.01</v>
      </c>
    </row>
    <row r="387" spans="1:5">
      <c r="A387" s="31" t="s">
        <v>5302</v>
      </c>
      <c r="B387" s="136" t="s">
        <v>5691</v>
      </c>
      <c r="C387" s="137" t="s">
        <v>5313</v>
      </c>
      <c r="D387" s="138">
        <v>1</v>
      </c>
      <c r="E387" s="138">
        <v>197.01</v>
      </c>
    </row>
    <row r="388" spans="1:5">
      <c r="A388" s="31" t="s">
        <v>5302</v>
      </c>
      <c r="B388" s="136" t="s">
        <v>5692</v>
      </c>
      <c r="C388" s="137" t="s">
        <v>32</v>
      </c>
      <c r="D388" s="138">
        <v>38.4</v>
      </c>
      <c r="E388" s="138">
        <v>16085.76</v>
      </c>
    </row>
    <row r="389" spans="1:5" ht="30">
      <c r="A389" s="31" t="s">
        <v>5302</v>
      </c>
      <c r="B389" s="136" t="s">
        <v>5693</v>
      </c>
      <c r="C389" s="137" t="s">
        <v>32</v>
      </c>
      <c r="D389" s="138">
        <v>1613</v>
      </c>
      <c r="E389" s="138">
        <v>301631</v>
      </c>
    </row>
    <row r="390" spans="1:5" ht="30">
      <c r="A390" s="31" t="s">
        <v>5302</v>
      </c>
      <c r="B390" s="136" t="s">
        <v>5694</v>
      </c>
      <c r="C390" s="137" t="s">
        <v>4445</v>
      </c>
      <c r="D390" s="138">
        <v>2</v>
      </c>
      <c r="E390" s="138">
        <v>17130</v>
      </c>
    </row>
    <row r="391" spans="1:5">
      <c r="A391" s="31" t="s">
        <v>5302</v>
      </c>
      <c r="B391" s="136" t="s">
        <v>5695</v>
      </c>
      <c r="C391" s="137" t="s">
        <v>4445</v>
      </c>
      <c r="D391" s="138">
        <v>0.3</v>
      </c>
      <c r="E391" s="138">
        <v>1444.8</v>
      </c>
    </row>
    <row r="392" spans="1:5">
      <c r="A392" s="31" t="s">
        <v>5302</v>
      </c>
      <c r="B392" s="136" t="s">
        <v>5696</v>
      </c>
      <c r="C392" s="137" t="s">
        <v>4445</v>
      </c>
      <c r="D392" s="138">
        <v>1</v>
      </c>
      <c r="E392" s="138">
        <v>1674</v>
      </c>
    </row>
    <row r="393" spans="1:5">
      <c r="A393" s="31" t="s">
        <v>5302</v>
      </c>
      <c r="B393" s="136" t="s">
        <v>5697</v>
      </c>
      <c r="C393" s="137" t="s">
        <v>4445</v>
      </c>
      <c r="D393" s="138">
        <v>1.7</v>
      </c>
      <c r="E393" s="138">
        <v>51525.3</v>
      </c>
    </row>
    <row r="394" spans="1:5" ht="30">
      <c r="A394" s="31" t="s">
        <v>5302</v>
      </c>
      <c r="B394" s="136" t="s">
        <v>5698</v>
      </c>
      <c r="C394" s="137" t="s">
        <v>5309</v>
      </c>
      <c r="D394" s="138">
        <v>8</v>
      </c>
      <c r="E394" s="138">
        <v>3865.68</v>
      </c>
    </row>
    <row r="395" spans="1:5">
      <c r="A395" s="31" t="s">
        <v>5302</v>
      </c>
      <c r="B395" s="136" t="s">
        <v>5699</v>
      </c>
      <c r="C395" s="137" t="s">
        <v>32</v>
      </c>
      <c r="D395" s="138">
        <v>35</v>
      </c>
      <c r="E395" s="138">
        <v>6366.5</v>
      </c>
    </row>
    <row r="396" spans="1:5">
      <c r="A396" s="31" t="s">
        <v>5302</v>
      </c>
      <c r="B396" s="136" t="s">
        <v>5700</v>
      </c>
      <c r="C396" s="137" t="s">
        <v>5309</v>
      </c>
      <c r="D396" s="138">
        <v>4.3</v>
      </c>
      <c r="E396" s="138">
        <v>1310.81</v>
      </c>
    </row>
    <row r="397" spans="1:5">
      <c r="A397" s="31" t="s">
        <v>5302</v>
      </c>
      <c r="B397" s="136" t="s">
        <v>5701</v>
      </c>
      <c r="C397" s="137" t="s">
        <v>5313</v>
      </c>
      <c r="D397" s="138">
        <v>70</v>
      </c>
      <c r="E397" s="138">
        <v>8110.9</v>
      </c>
    </row>
    <row r="398" spans="1:5">
      <c r="A398" s="31" t="s">
        <v>5302</v>
      </c>
      <c r="B398" s="136" t="s">
        <v>5702</v>
      </c>
      <c r="C398" s="137" t="s">
        <v>5309</v>
      </c>
      <c r="D398" s="138">
        <v>18</v>
      </c>
      <c r="E398" s="138">
        <v>2014.92</v>
      </c>
    </row>
    <row r="399" spans="1:5" ht="45">
      <c r="A399" s="31" t="s">
        <v>5302</v>
      </c>
      <c r="B399" s="136" t="s">
        <v>5703</v>
      </c>
      <c r="C399" s="137" t="s">
        <v>32</v>
      </c>
      <c r="D399" s="138">
        <v>1900</v>
      </c>
      <c r="E399" s="138">
        <v>19760</v>
      </c>
    </row>
    <row r="400" spans="1:5" ht="27.75" customHeight="1">
      <c r="A400" s="31" t="s">
        <v>5302</v>
      </c>
      <c r="B400" s="136" t="s">
        <v>5704</v>
      </c>
      <c r="C400" s="137" t="s">
        <v>32</v>
      </c>
      <c r="D400" s="138">
        <v>1160</v>
      </c>
      <c r="E400" s="138">
        <v>4365.2</v>
      </c>
    </row>
    <row r="401" spans="1:5" ht="26.25" customHeight="1">
      <c r="A401" s="31" t="s">
        <v>5302</v>
      </c>
      <c r="B401" s="136" t="s">
        <v>5705</v>
      </c>
      <c r="C401" s="137" t="s">
        <v>5313</v>
      </c>
      <c r="D401" s="138">
        <v>2</v>
      </c>
      <c r="E401" s="138">
        <v>180</v>
      </c>
    </row>
    <row r="402" spans="1:5">
      <c r="A402" s="31" t="s">
        <v>5302</v>
      </c>
      <c r="B402" s="136" t="s">
        <v>5706</v>
      </c>
      <c r="C402" s="137" t="s">
        <v>5313</v>
      </c>
      <c r="D402" s="138">
        <v>1</v>
      </c>
      <c r="E402" s="138">
        <v>90</v>
      </c>
    </row>
    <row r="403" spans="1:5">
      <c r="A403" s="31" t="s">
        <v>5302</v>
      </c>
      <c r="B403" s="136" t="s">
        <v>5707</v>
      </c>
      <c r="C403" s="137" t="s">
        <v>5313</v>
      </c>
      <c r="D403" s="138">
        <v>1</v>
      </c>
      <c r="E403" s="138">
        <v>90</v>
      </c>
    </row>
    <row r="404" spans="1:5">
      <c r="A404" s="31" t="s">
        <v>5302</v>
      </c>
      <c r="B404" s="136" t="s">
        <v>5708</v>
      </c>
      <c r="C404" s="137" t="s">
        <v>5313</v>
      </c>
      <c r="D404" s="138">
        <v>1</v>
      </c>
      <c r="E404" s="138">
        <v>90</v>
      </c>
    </row>
    <row r="405" spans="1:5">
      <c r="A405" s="31" t="s">
        <v>5302</v>
      </c>
      <c r="B405" s="136" t="s">
        <v>5709</v>
      </c>
      <c r="C405" s="137" t="s">
        <v>5313</v>
      </c>
      <c r="D405" s="138">
        <v>2</v>
      </c>
      <c r="E405" s="138">
        <v>180</v>
      </c>
    </row>
    <row r="406" spans="1:5">
      <c r="A406" s="31" t="s">
        <v>5302</v>
      </c>
      <c r="B406" s="136" t="s">
        <v>5710</v>
      </c>
      <c r="C406" s="137" t="s">
        <v>5313</v>
      </c>
      <c r="D406" s="138">
        <v>1</v>
      </c>
      <c r="E406" s="138">
        <v>90</v>
      </c>
    </row>
    <row r="407" spans="1:5">
      <c r="A407" s="31" t="s">
        <v>5302</v>
      </c>
      <c r="B407" s="136" t="s">
        <v>5711</v>
      </c>
      <c r="C407" s="137" t="s">
        <v>5313</v>
      </c>
      <c r="D407" s="138">
        <v>2</v>
      </c>
      <c r="E407" s="138">
        <v>392</v>
      </c>
    </row>
    <row r="408" spans="1:5" ht="22.5" customHeight="1">
      <c r="A408" s="31" t="s">
        <v>5302</v>
      </c>
      <c r="B408" s="136" t="s">
        <v>5712</v>
      </c>
      <c r="C408" s="137" t="s">
        <v>32</v>
      </c>
      <c r="D408" s="138">
        <v>20</v>
      </c>
      <c r="E408" s="138">
        <v>347</v>
      </c>
    </row>
    <row r="409" spans="1:5">
      <c r="A409" s="31" t="s">
        <v>5302</v>
      </c>
      <c r="B409" s="136" t="s">
        <v>5713</v>
      </c>
      <c r="C409" s="137" t="s">
        <v>5309</v>
      </c>
      <c r="D409" s="138">
        <v>100</v>
      </c>
      <c r="E409" s="138">
        <v>25853</v>
      </c>
    </row>
    <row r="410" spans="1:5">
      <c r="A410" s="31" t="s">
        <v>5302</v>
      </c>
      <c r="B410" s="136" t="s">
        <v>5714</v>
      </c>
      <c r="C410" s="137" t="s">
        <v>5313</v>
      </c>
      <c r="D410" s="138">
        <v>60</v>
      </c>
      <c r="E410" s="138">
        <v>2937</v>
      </c>
    </row>
    <row r="411" spans="1:5">
      <c r="A411" s="31" t="s">
        <v>5302</v>
      </c>
      <c r="B411" s="136" t="s">
        <v>5715</v>
      </c>
      <c r="C411" s="137" t="s">
        <v>5309</v>
      </c>
      <c r="D411" s="138">
        <v>5</v>
      </c>
      <c r="E411" s="138">
        <v>718.3</v>
      </c>
    </row>
    <row r="412" spans="1:5" ht="30">
      <c r="A412" s="31" t="s">
        <v>5302</v>
      </c>
      <c r="B412" s="136" t="s">
        <v>5716</v>
      </c>
      <c r="C412" s="137" t="s">
        <v>5309</v>
      </c>
      <c r="D412" s="138">
        <v>50</v>
      </c>
      <c r="E412" s="138">
        <v>2935</v>
      </c>
    </row>
    <row r="413" spans="1:5">
      <c r="A413" s="31" t="s">
        <v>5302</v>
      </c>
      <c r="B413" s="136" t="s">
        <v>5717</v>
      </c>
      <c r="C413" s="137" t="s">
        <v>32</v>
      </c>
      <c r="D413" s="138">
        <v>5</v>
      </c>
      <c r="E413" s="138">
        <v>1657.5</v>
      </c>
    </row>
    <row r="414" spans="1:5" ht="24" customHeight="1">
      <c r="A414" s="31" t="s">
        <v>5302</v>
      </c>
      <c r="B414" s="136" t="s">
        <v>5718</v>
      </c>
      <c r="C414" s="137" t="s">
        <v>5313</v>
      </c>
      <c r="D414" s="138">
        <v>42</v>
      </c>
      <c r="E414" s="138">
        <v>1722</v>
      </c>
    </row>
    <row r="415" spans="1:5">
      <c r="A415" s="31" t="s">
        <v>5302</v>
      </c>
      <c r="B415" s="136" t="s">
        <v>5719</v>
      </c>
      <c r="C415" s="137" t="s">
        <v>5309</v>
      </c>
      <c r="D415" s="138">
        <v>1.7</v>
      </c>
      <c r="E415" s="138">
        <v>56.01</v>
      </c>
    </row>
    <row r="416" spans="1:5">
      <c r="A416" s="31" t="s">
        <v>5302</v>
      </c>
      <c r="B416" s="136" t="s">
        <v>5720</v>
      </c>
      <c r="C416" s="137" t="s">
        <v>5315</v>
      </c>
      <c r="D416" s="138">
        <v>1</v>
      </c>
      <c r="E416" s="138">
        <v>308.95</v>
      </c>
    </row>
    <row r="417" spans="1:5">
      <c r="A417" s="31" t="s">
        <v>5302</v>
      </c>
      <c r="B417" s="136" t="s">
        <v>5721</v>
      </c>
      <c r="C417" s="137" t="s">
        <v>5313</v>
      </c>
      <c r="D417" s="138">
        <v>31</v>
      </c>
      <c r="E417" s="138">
        <v>1090.58</v>
      </c>
    </row>
    <row r="418" spans="1:5">
      <c r="A418" s="31" t="s">
        <v>5302</v>
      </c>
      <c r="B418" s="136" t="s">
        <v>5722</v>
      </c>
      <c r="C418" s="137" t="s">
        <v>5313</v>
      </c>
      <c r="D418" s="138">
        <v>40</v>
      </c>
      <c r="E418" s="138">
        <v>4769.2</v>
      </c>
    </row>
    <row r="419" spans="1:5">
      <c r="A419" s="31" t="s">
        <v>5302</v>
      </c>
      <c r="B419" s="136" t="s">
        <v>5723</v>
      </c>
      <c r="C419" s="137" t="s">
        <v>5309</v>
      </c>
      <c r="D419" s="138">
        <v>8</v>
      </c>
      <c r="E419" s="138">
        <v>1318.23</v>
      </c>
    </row>
    <row r="420" spans="1:5">
      <c r="A420" s="31" t="s">
        <v>5302</v>
      </c>
      <c r="B420" s="136" t="s">
        <v>5724</v>
      </c>
      <c r="C420" s="137" t="s">
        <v>32</v>
      </c>
      <c r="D420" s="138">
        <v>1908</v>
      </c>
      <c r="E420" s="138">
        <v>6201</v>
      </c>
    </row>
    <row r="421" spans="1:5" ht="30">
      <c r="A421" s="31" t="s">
        <v>5302</v>
      </c>
      <c r="B421" s="136" t="s">
        <v>5725</v>
      </c>
      <c r="C421" s="137" t="s">
        <v>32</v>
      </c>
      <c r="D421" s="138">
        <v>154</v>
      </c>
      <c r="E421" s="138">
        <v>304.92</v>
      </c>
    </row>
    <row r="422" spans="1:5">
      <c r="A422" s="31" t="s">
        <v>5302</v>
      </c>
      <c r="B422" s="136" t="s">
        <v>5726</v>
      </c>
      <c r="C422" s="137" t="s">
        <v>32</v>
      </c>
      <c r="D422" s="138">
        <v>580</v>
      </c>
      <c r="E422" s="138">
        <v>62901</v>
      </c>
    </row>
    <row r="423" spans="1:5">
      <c r="A423" s="31" t="s">
        <v>5302</v>
      </c>
      <c r="B423" s="136" t="s">
        <v>5727</v>
      </c>
      <c r="C423" s="137" t="s">
        <v>32</v>
      </c>
      <c r="D423" s="138">
        <v>100</v>
      </c>
      <c r="E423" s="138">
        <v>4280</v>
      </c>
    </row>
    <row r="424" spans="1:5">
      <c r="A424" s="31" t="s">
        <v>5302</v>
      </c>
      <c r="B424" s="136" t="s">
        <v>5728</v>
      </c>
      <c r="C424" s="137" t="s">
        <v>32</v>
      </c>
      <c r="D424" s="138">
        <v>230</v>
      </c>
      <c r="E424" s="138">
        <v>8066.1</v>
      </c>
    </row>
    <row r="425" spans="1:5" ht="30">
      <c r="A425" s="31" t="s">
        <v>5302</v>
      </c>
      <c r="B425" s="136" t="s">
        <v>5729</v>
      </c>
      <c r="C425" s="137" t="s">
        <v>32</v>
      </c>
      <c r="D425" s="138">
        <v>10</v>
      </c>
      <c r="E425" s="138">
        <v>447</v>
      </c>
    </row>
    <row r="426" spans="1:5">
      <c r="A426" s="31" t="s">
        <v>5302</v>
      </c>
      <c r="B426" s="136" t="s">
        <v>5730</v>
      </c>
      <c r="C426" s="137" t="s">
        <v>32</v>
      </c>
      <c r="D426" s="138">
        <v>30</v>
      </c>
      <c r="E426" s="138">
        <v>2640</v>
      </c>
    </row>
    <row r="427" spans="1:5" ht="30">
      <c r="A427" s="31" t="s">
        <v>5302</v>
      </c>
      <c r="B427" s="136" t="s">
        <v>5731</v>
      </c>
      <c r="C427" s="137" t="s">
        <v>32</v>
      </c>
      <c r="D427" s="138">
        <v>60</v>
      </c>
      <c r="E427" s="138">
        <v>3480</v>
      </c>
    </row>
    <row r="428" spans="1:5" ht="30">
      <c r="A428" s="31" t="s">
        <v>5302</v>
      </c>
      <c r="B428" s="136" t="s">
        <v>5732</v>
      </c>
      <c r="C428" s="137" t="s">
        <v>32</v>
      </c>
      <c r="D428" s="138">
        <v>30</v>
      </c>
      <c r="E428" s="138">
        <v>2730</v>
      </c>
    </row>
    <row r="429" spans="1:5" ht="30">
      <c r="A429" s="31" t="s">
        <v>5302</v>
      </c>
      <c r="B429" s="136" t="s">
        <v>5733</v>
      </c>
      <c r="C429" s="137" t="s">
        <v>32</v>
      </c>
      <c r="D429" s="138">
        <v>160</v>
      </c>
      <c r="E429" s="138">
        <v>4520</v>
      </c>
    </row>
    <row r="430" spans="1:5">
      <c r="A430" s="31" t="s">
        <v>5302</v>
      </c>
      <c r="B430" s="136" t="s">
        <v>5734</v>
      </c>
      <c r="C430" s="137" t="s">
        <v>32</v>
      </c>
      <c r="D430" s="138">
        <v>200</v>
      </c>
      <c r="E430" s="138">
        <v>16000</v>
      </c>
    </row>
    <row r="431" spans="1:5">
      <c r="A431" s="31" t="s">
        <v>5302</v>
      </c>
      <c r="B431" s="136" t="s">
        <v>5735</v>
      </c>
      <c r="C431" s="137" t="s">
        <v>32</v>
      </c>
      <c r="D431" s="138">
        <v>450</v>
      </c>
      <c r="E431" s="138">
        <v>93600</v>
      </c>
    </row>
    <row r="432" spans="1:5" ht="30">
      <c r="A432" s="31" t="s">
        <v>5302</v>
      </c>
      <c r="B432" s="136" t="s">
        <v>5736</v>
      </c>
      <c r="C432" s="137" t="s">
        <v>32</v>
      </c>
      <c r="D432" s="138">
        <v>134</v>
      </c>
      <c r="E432" s="138">
        <v>25652</v>
      </c>
    </row>
    <row r="433" spans="1:5" ht="30">
      <c r="A433" s="31" t="s">
        <v>5302</v>
      </c>
      <c r="B433" s="136" t="s">
        <v>5737</v>
      </c>
      <c r="C433" s="137" t="s">
        <v>32</v>
      </c>
      <c r="D433" s="138">
        <v>5</v>
      </c>
      <c r="E433" s="138">
        <v>680</v>
      </c>
    </row>
    <row r="434" spans="1:5">
      <c r="A434" s="31" t="s">
        <v>5302</v>
      </c>
      <c r="B434" s="136" t="s">
        <v>5738</v>
      </c>
      <c r="C434" s="137" t="s">
        <v>32</v>
      </c>
      <c r="D434" s="138">
        <v>10</v>
      </c>
      <c r="E434" s="138">
        <v>300</v>
      </c>
    </row>
    <row r="435" spans="1:5">
      <c r="A435" s="31" t="s">
        <v>5302</v>
      </c>
      <c r="B435" s="136" t="s">
        <v>5739</v>
      </c>
      <c r="C435" s="137" t="s">
        <v>32</v>
      </c>
      <c r="D435" s="138">
        <v>200</v>
      </c>
      <c r="E435" s="138">
        <v>18200</v>
      </c>
    </row>
    <row r="436" spans="1:5">
      <c r="A436" s="31" t="s">
        <v>5302</v>
      </c>
      <c r="B436" s="136" t="s">
        <v>5740</v>
      </c>
      <c r="C436" s="137" t="s">
        <v>5309</v>
      </c>
      <c r="D436" s="138">
        <v>10</v>
      </c>
      <c r="E436" s="138">
        <v>192</v>
      </c>
    </row>
    <row r="437" spans="1:5">
      <c r="A437" s="31" t="s">
        <v>5302</v>
      </c>
      <c r="B437" s="136" t="s">
        <v>5741</v>
      </c>
      <c r="C437" s="137" t="s">
        <v>5309</v>
      </c>
      <c r="D437" s="138">
        <v>10</v>
      </c>
      <c r="E437" s="138">
        <v>598</v>
      </c>
    </row>
    <row r="438" spans="1:5">
      <c r="A438" s="31" t="s">
        <v>5302</v>
      </c>
      <c r="B438" s="136" t="s">
        <v>5742</v>
      </c>
      <c r="C438" s="137" t="s">
        <v>32</v>
      </c>
      <c r="D438" s="138">
        <v>3</v>
      </c>
      <c r="E438" s="138">
        <v>2490</v>
      </c>
    </row>
    <row r="439" spans="1:5">
      <c r="A439" s="31" t="s">
        <v>5302</v>
      </c>
      <c r="B439" s="136" t="s">
        <v>5743</v>
      </c>
      <c r="C439" s="137" t="s">
        <v>32</v>
      </c>
      <c r="D439" s="138">
        <v>3</v>
      </c>
      <c r="E439" s="138">
        <v>3480</v>
      </c>
    </row>
    <row r="440" spans="1:5" ht="30">
      <c r="A440" s="31" t="s">
        <v>5302</v>
      </c>
      <c r="B440" s="136" t="s">
        <v>5744</v>
      </c>
      <c r="C440" s="137" t="s">
        <v>32</v>
      </c>
      <c r="D440" s="138">
        <v>14</v>
      </c>
      <c r="E440" s="138">
        <v>16240</v>
      </c>
    </row>
    <row r="441" spans="1:5" ht="45">
      <c r="A441" s="31" t="s">
        <v>5302</v>
      </c>
      <c r="B441" s="136" t="s">
        <v>5745</v>
      </c>
      <c r="C441" s="137" t="s">
        <v>5309</v>
      </c>
      <c r="D441" s="138">
        <v>9</v>
      </c>
      <c r="E441" s="138">
        <v>5400</v>
      </c>
    </row>
    <row r="442" spans="1:5">
      <c r="A442" s="31" t="s">
        <v>5302</v>
      </c>
      <c r="B442" s="136" t="s">
        <v>5746</v>
      </c>
      <c r="C442" s="137" t="s">
        <v>5309</v>
      </c>
      <c r="D442" s="138">
        <v>1.9</v>
      </c>
      <c r="E442" s="138">
        <v>1292</v>
      </c>
    </row>
    <row r="443" spans="1:5">
      <c r="A443" s="31" t="s">
        <v>5302</v>
      </c>
      <c r="B443" s="136" t="s">
        <v>5747</v>
      </c>
      <c r="C443" s="137" t="s">
        <v>32</v>
      </c>
      <c r="D443" s="138">
        <v>110</v>
      </c>
      <c r="E443" s="138">
        <v>3080</v>
      </c>
    </row>
    <row r="444" spans="1:5">
      <c r="A444" s="31" t="s">
        <v>5302</v>
      </c>
      <c r="B444" s="136" t="s">
        <v>5748</v>
      </c>
      <c r="C444" s="137" t="s">
        <v>5309</v>
      </c>
      <c r="D444" s="138">
        <v>2.2000000000000002</v>
      </c>
      <c r="E444" s="138">
        <v>84.15</v>
      </c>
    </row>
    <row r="445" spans="1:5">
      <c r="A445" s="31" t="s">
        <v>5302</v>
      </c>
      <c r="B445" s="136" t="s">
        <v>5749</v>
      </c>
      <c r="C445" s="137" t="s">
        <v>5309</v>
      </c>
      <c r="D445" s="138">
        <v>87.2</v>
      </c>
      <c r="E445" s="138">
        <v>18660.8</v>
      </c>
    </row>
    <row r="446" spans="1:5">
      <c r="A446" s="31" t="s">
        <v>5302</v>
      </c>
      <c r="B446" s="136" t="s">
        <v>5750</v>
      </c>
      <c r="C446" s="137" t="s">
        <v>5309</v>
      </c>
      <c r="D446" s="138">
        <v>93.800000000000011</v>
      </c>
      <c r="E446" s="138">
        <v>10036.6</v>
      </c>
    </row>
    <row r="447" spans="1:5">
      <c r="A447" s="31" t="s">
        <v>5302</v>
      </c>
      <c r="B447" s="136" t="s">
        <v>5751</v>
      </c>
      <c r="C447" s="137" t="s">
        <v>32</v>
      </c>
      <c r="D447" s="138">
        <v>80</v>
      </c>
      <c r="E447" s="138">
        <v>432</v>
      </c>
    </row>
    <row r="448" spans="1:5">
      <c r="A448" s="31" t="s">
        <v>5302</v>
      </c>
      <c r="B448" s="136" t="s">
        <v>5752</v>
      </c>
      <c r="C448" s="137" t="s">
        <v>4445</v>
      </c>
      <c r="D448" s="138">
        <v>1</v>
      </c>
      <c r="E448" s="138">
        <v>863</v>
      </c>
    </row>
    <row r="449" spans="1:5">
      <c r="A449" s="31" t="s">
        <v>5302</v>
      </c>
      <c r="B449" s="136" t="s">
        <v>5753</v>
      </c>
      <c r="C449" s="137" t="s">
        <v>4445</v>
      </c>
      <c r="D449" s="138">
        <v>1</v>
      </c>
      <c r="E449" s="138">
        <v>1318</v>
      </c>
    </row>
    <row r="450" spans="1:5" ht="15.75">
      <c r="A450" s="31" t="s">
        <v>5302</v>
      </c>
      <c r="B450" s="139" t="s">
        <v>5754</v>
      </c>
      <c r="C450" s="140" t="s">
        <v>2491</v>
      </c>
      <c r="D450" s="141">
        <v>1.25</v>
      </c>
      <c r="E450" s="141">
        <v>276.25</v>
      </c>
    </row>
    <row r="451" spans="1:5" ht="15.75">
      <c r="A451" s="31" t="s">
        <v>5302</v>
      </c>
      <c r="B451" s="142" t="str">
        <f>[1]Лист1!B8</f>
        <v>АХД експрес 2000</v>
      </c>
      <c r="C451" s="142" t="str">
        <f>[1]Лист1!C8</f>
        <v>шт</v>
      </c>
      <c r="D451" s="142">
        <f>[1]Лист1!D8</f>
        <v>38</v>
      </c>
      <c r="E451" s="142">
        <f>[1]Лист1!E8</f>
        <v>8208</v>
      </c>
    </row>
    <row r="452" spans="1:5" ht="15.75">
      <c r="A452" s="31" t="s">
        <v>5302</v>
      </c>
      <c r="B452" s="142" t="str">
        <f>[1]Лист1!B9</f>
        <v>АХД ультра</v>
      </c>
      <c r="C452" s="142" t="str">
        <f>[1]Лист1!C9</f>
        <v>шт</v>
      </c>
      <c r="D452" s="142">
        <f>[1]Лист1!D9</f>
        <v>13</v>
      </c>
      <c r="E452" s="142">
        <f>[1]Лист1!E9</f>
        <v>2340</v>
      </c>
    </row>
    <row r="453" spans="1:5" ht="15.75">
      <c r="A453" s="31" t="s">
        <v>5302</v>
      </c>
      <c r="B453" s="142" t="str">
        <f>[1]Лист1!B10</f>
        <v>Бланідас софт дез</v>
      </c>
      <c r="C453" s="142" t="str">
        <f>[1]Лист1!C10</f>
        <v>шт</v>
      </c>
      <c r="D453" s="142">
        <f>[1]Лист1!D10</f>
        <v>15.5</v>
      </c>
      <c r="E453" s="142">
        <f>[1]Лист1!E10</f>
        <v>1388.8</v>
      </c>
    </row>
    <row r="454" spans="1:5" ht="15.75">
      <c r="A454" s="31" t="s">
        <v>5302</v>
      </c>
      <c r="B454" s="142" t="str">
        <f>[1]Лист1!B11</f>
        <v>Антисептик для шкіри рук</v>
      </c>
      <c r="C454" s="142" t="str">
        <f>[1]Лист1!C11</f>
        <v>шт</v>
      </c>
      <c r="D454" s="142">
        <f>[1]Лист1!D11</f>
        <v>2.52</v>
      </c>
      <c r="E454" s="142">
        <f>[1]Лист1!E11</f>
        <v>902.49</v>
      </c>
    </row>
    <row r="455" spans="1:5" ht="15.75">
      <c r="A455" s="31" t="s">
        <v>5302</v>
      </c>
      <c r="B455" s="142" t="str">
        <f>[1]Лист1!B12</f>
        <v>Бланідас  300 табл 1кг</v>
      </c>
      <c r="C455" s="142" t="str">
        <f>[1]Лист1!C12</f>
        <v>Банка</v>
      </c>
      <c r="D455" s="142">
        <f>[1]Лист1!D12</f>
        <v>12</v>
      </c>
      <c r="E455" s="142">
        <f>[1]Лист1!E12</f>
        <v>4308</v>
      </c>
    </row>
    <row r="456" spans="1:5">
      <c r="B456" s="13" t="s">
        <v>5755</v>
      </c>
      <c r="C456" s="13"/>
      <c r="D456" s="13"/>
      <c r="E456" s="143">
        <f>SUM(E5:E455)</f>
        <v>4768867.2040999951</v>
      </c>
    </row>
    <row r="457" spans="1:5" ht="30.75" customHeight="1">
      <c r="A457" s="31" t="s">
        <v>5756</v>
      </c>
      <c r="B457" s="136" t="s">
        <v>5494</v>
      </c>
      <c r="C457" s="137" t="s">
        <v>32</v>
      </c>
      <c r="D457" s="138">
        <v>160</v>
      </c>
      <c r="E457" s="138">
        <v>2552</v>
      </c>
    </row>
    <row r="458" spans="1:5" ht="33" customHeight="1">
      <c r="A458" s="31" t="s">
        <v>5756</v>
      </c>
      <c r="B458" s="136" t="s">
        <v>5495</v>
      </c>
      <c r="C458" s="137" t="s">
        <v>32</v>
      </c>
      <c r="D458" s="138">
        <v>160</v>
      </c>
      <c r="E458" s="138">
        <v>3360</v>
      </c>
    </row>
    <row r="459" spans="1:5">
      <c r="A459" s="31" t="s">
        <v>5756</v>
      </c>
      <c r="B459" s="136" t="s">
        <v>5757</v>
      </c>
      <c r="C459" s="137" t="s">
        <v>5309</v>
      </c>
      <c r="D459" s="138">
        <v>21</v>
      </c>
      <c r="E459" s="138">
        <v>1609.23</v>
      </c>
    </row>
    <row r="460" spans="1:5" ht="45" customHeight="1">
      <c r="A460" s="31" t="s">
        <v>5756</v>
      </c>
      <c r="B460" s="136" t="s">
        <v>5758</v>
      </c>
      <c r="C460" s="137" t="s">
        <v>5759</v>
      </c>
      <c r="D460" s="138">
        <v>1</v>
      </c>
      <c r="E460" s="138">
        <v>864.83</v>
      </c>
    </row>
    <row r="461" spans="1:5" ht="28.5" customHeight="1">
      <c r="A461" s="31" t="s">
        <v>5756</v>
      </c>
      <c r="B461" s="136" t="s">
        <v>5760</v>
      </c>
      <c r="C461" s="137" t="s">
        <v>5759</v>
      </c>
      <c r="D461" s="138">
        <v>2</v>
      </c>
      <c r="E461" s="138">
        <v>1989.08</v>
      </c>
    </row>
    <row r="462" spans="1:5" ht="33.75" customHeight="1">
      <c r="A462" s="31" t="s">
        <v>5756</v>
      </c>
      <c r="B462" s="136" t="s">
        <v>5761</v>
      </c>
      <c r="C462" s="137" t="s">
        <v>5759</v>
      </c>
      <c r="D462" s="138">
        <v>4</v>
      </c>
      <c r="E462" s="138">
        <v>3163.64</v>
      </c>
    </row>
    <row r="463" spans="1:5" ht="33.75" customHeight="1">
      <c r="A463" s="31" t="s">
        <v>5756</v>
      </c>
      <c r="B463" s="136" t="s">
        <v>5762</v>
      </c>
      <c r="C463" s="137" t="s">
        <v>5759</v>
      </c>
      <c r="D463" s="138">
        <v>8</v>
      </c>
      <c r="E463" s="138">
        <v>7327.6</v>
      </c>
    </row>
    <row r="464" spans="1:5" ht="31.5" customHeight="1">
      <c r="A464" s="31" t="s">
        <v>5756</v>
      </c>
      <c r="B464" s="136" t="s">
        <v>5763</v>
      </c>
      <c r="C464" s="137" t="s">
        <v>5759</v>
      </c>
      <c r="D464" s="138">
        <v>3</v>
      </c>
      <c r="E464" s="138">
        <v>8327.64</v>
      </c>
    </row>
    <row r="465" spans="1:5" ht="24" customHeight="1">
      <c r="A465" s="31" t="s">
        <v>5756</v>
      </c>
      <c r="B465" s="136" t="s">
        <v>5764</v>
      </c>
      <c r="C465" s="137" t="s">
        <v>5759</v>
      </c>
      <c r="D465" s="138">
        <v>17</v>
      </c>
      <c r="E465" s="138">
        <v>14547.92</v>
      </c>
    </row>
    <row r="466" spans="1:5" ht="30">
      <c r="A466" s="31" t="s">
        <v>5756</v>
      </c>
      <c r="B466" s="136" t="s">
        <v>5765</v>
      </c>
      <c r="C466" s="137" t="s">
        <v>32</v>
      </c>
      <c r="D466" s="138">
        <v>200</v>
      </c>
      <c r="E466" s="138">
        <v>270</v>
      </c>
    </row>
    <row r="467" spans="1:5">
      <c r="A467" s="31" t="s">
        <v>5756</v>
      </c>
      <c r="B467" s="136" t="s">
        <v>5766</v>
      </c>
      <c r="C467" s="137" t="s">
        <v>32</v>
      </c>
      <c r="D467" s="138">
        <v>215500</v>
      </c>
      <c r="E467" s="138">
        <v>433155</v>
      </c>
    </row>
    <row r="468" spans="1:5" ht="45">
      <c r="A468" s="31" t="s">
        <v>5756</v>
      </c>
      <c r="B468" s="136" t="s">
        <v>5767</v>
      </c>
      <c r="C468" s="137" t="s">
        <v>4445</v>
      </c>
      <c r="D468" s="138">
        <v>15</v>
      </c>
      <c r="E468" s="138">
        <v>3291.15</v>
      </c>
    </row>
    <row r="469" spans="1:5" ht="21" customHeight="1">
      <c r="A469" s="31" t="s">
        <v>5756</v>
      </c>
      <c r="B469" s="136" t="s">
        <v>5768</v>
      </c>
      <c r="C469" s="137" t="s">
        <v>5309</v>
      </c>
      <c r="D469" s="138">
        <v>18</v>
      </c>
      <c r="E469" s="138">
        <v>30717.54</v>
      </c>
    </row>
    <row r="470" spans="1:5">
      <c r="A470" s="31"/>
      <c r="B470" s="144" t="s">
        <v>5769</v>
      </c>
      <c r="C470" s="145"/>
      <c r="D470" s="145"/>
      <c r="E470" s="146">
        <f>SUM(E457:E469)</f>
        <v>511175.63</v>
      </c>
    </row>
    <row r="471" spans="1:5">
      <c r="A471" s="31" t="s">
        <v>5770</v>
      </c>
      <c r="B471" s="160" t="s">
        <v>5771</v>
      </c>
      <c r="C471" s="148" t="s">
        <v>32</v>
      </c>
      <c r="D471" s="149">
        <v>10</v>
      </c>
      <c r="E471" s="149">
        <v>1290</v>
      </c>
    </row>
    <row r="472" spans="1:5">
      <c r="A472" s="31" t="s">
        <v>5770</v>
      </c>
      <c r="B472" s="160" t="s">
        <v>5772</v>
      </c>
      <c r="C472" s="148" t="s">
        <v>5309</v>
      </c>
      <c r="D472" s="149">
        <v>7.5</v>
      </c>
      <c r="E472" s="149">
        <v>287.62</v>
      </c>
    </row>
    <row r="473" spans="1:5">
      <c r="A473" s="31" t="s">
        <v>5770</v>
      </c>
      <c r="B473" s="160" t="s">
        <v>5303</v>
      </c>
      <c r="C473" s="148" t="s">
        <v>32</v>
      </c>
      <c r="D473" s="149">
        <v>107</v>
      </c>
      <c r="E473" s="149">
        <v>0</v>
      </c>
    </row>
    <row r="474" spans="1:5">
      <c r="A474" s="31" t="s">
        <v>5770</v>
      </c>
      <c r="B474" s="160" t="s">
        <v>5304</v>
      </c>
      <c r="C474" s="148" t="s">
        <v>32</v>
      </c>
      <c r="D474" s="149">
        <v>1000</v>
      </c>
      <c r="E474" s="149">
        <v>500</v>
      </c>
    </row>
    <row r="475" spans="1:5">
      <c r="A475" s="31" t="s">
        <v>5770</v>
      </c>
      <c r="B475" s="160" t="s">
        <v>5307</v>
      </c>
      <c r="C475" s="148" t="s">
        <v>32</v>
      </c>
      <c r="D475" s="149">
        <v>91</v>
      </c>
      <c r="E475" s="149">
        <v>136.5</v>
      </c>
    </row>
    <row r="476" spans="1:5" ht="30">
      <c r="A476" s="31" t="s">
        <v>5770</v>
      </c>
      <c r="B476" s="160" t="s">
        <v>5311</v>
      </c>
      <c r="C476" s="148" t="s">
        <v>5309</v>
      </c>
      <c r="D476" s="149">
        <v>1</v>
      </c>
      <c r="E476" s="149">
        <v>0</v>
      </c>
    </row>
    <row r="477" spans="1:5" ht="45">
      <c r="A477" s="31" t="s">
        <v>5770</v>
      </c>
      <c r="B477" s="160" t="s">
        <v>5322</v>
      </c>
      <c r="C477" s="148" t="s">
        <v>5309</v>
      </c>
      <c r="D477" s="149">
        <v>5.5</v>
      </c>
      <c r="E477" s="149">
        <v>0</v>
      </c>
    </row>
    <row r="478" spans="1:5">
      <c r="A478" s="31" t="s">
        <v>5770</v>
      </c>
      <c r="B478" s="160" t="s">
        <v>5347</v>
      </c>
      <c r="C478" s="148" t="s">
        <v>5313</v>
      </c>
      <c r="D478" s="149">
        <v>13</v>
      </c>
      <c r="E478" s="149">
        <v>341.51</v>
      </c>
    </row>
    <row r="479" spans="1:5" ht="45">
      <c r="A479" s="31" t="s">
        <v>5770</v>
      </c>
      <c r="B479" s="160" t="s">
        <v>5352</v>
      </c>
      <c r="C479" s="148" t="s">
        <v>5313</v>
      </c>
      <c r="D479" s="149">
        <v>2.6</v>
      </c>
      <c r="E479" s="149">
        <v>795.6</v>
      </c>
    </row>
    <row r="480" spans="1:5" ht="30">
      <c r="A480" s="31" t="s">
        <v>5770</v>
      </c>
      <c r="B480" s="160" t="s">
        <v>5360</v>
      </c>
      <c r="C480" s="148" t="s">
        <v>5309</v>
      </c>
      <c r="D480" s="149">
        <v>4</v>
      </c>
      <c r="E480" s="149">
        <v>20</v>
      </c>
    </row>
    <row r="481" spans="1:5">
      <c r="A481" s="31" t="s">
        <v>5770</v>
      </c>
      <c r="B481" s="160" t="s">
        <v>5773</v>
      </c>
      <c r="C481" s="148" t="s">
        <v>5313</v>
      </c>
      <c r="D481" s="149">
        <v>2</v>
      </c>
      <c r="E481" s="149">
        <v>0</v>
      </c>
    </row>
    <row r="482" spans="1:5">
      <c r="A482" s="31" t="s">
        <v>5770</v>
      </c>
      <c r="B482" s="160" t="s">
        <v>5381</v>
      </c>
      <c r="C482" s="148" t="s">
        <v>5309</v>
      </c>
      <c r="D482" s="149">
        <v>2</v>
      </c>
      <c r="E482" s="149">
        <v>0</v>
      </c>
    </row>
    <row r="483" spans="1:5">
      <c r="A483" s="31" t="s">
        <v>5770</v>
      </c>
      <c r="B483" s="160" t="s">
        <v>5384</v>
      </c>
      <c r="C483" s="148" t="s">
        <v>32</v>
      </c>
      <c r="D483" s="149">
        <v>13380</v>
      </c>
      <c r="E483" s="149">
        <v>8937</v>
      </c>
    </row>
    <row r="484" spans="1:5">
      <c r="A484" s="31" t="s">
        <v>5770</v>
      </c>
      <c r="B484" s="160" t="s">
        <v>5385</v>
      </c>
      <c r="C484" s="148" t="s">
        <v>4413</v>
      </c>
      <c r="D484" s="149">
        <v>23944</v>
      </c>
      <c r="E484" s="149">
        <v>29626</v>
      </c>
    </row>
    <row r="485" spans="1:5">
      <c r="A485" s="31" t="s">
        <v>5770</v>
      </c>
      <c r="B485" s="160" t="s">
        <v>5774</v>
      </c>
      <c r="C485" s="148" t="s">
        <v>32</v>
      </c>
      <c r="D485" s="149">
        <v>685</v>
      </c>
      <c r="E485" s="149">
        <v>5480</v>
      </c>
    </row>
    <row r="486" spans="1:5">
      <c r="A486" s="31" t="s">
        <v>5770</v>
      </c>
      <c r="B486" s="160" t="s">
        <v>5409</v>
      </c>
      <c r="C486" s="148" t="s">
        <v>32</v>
      </c>
      <c r="D486" s="149">
        <v>296</v>
      </c>
      <c r="E486" s="149">
        <v>7388.16</v>
      </c>
    </row>
    <row r="487" spans="1:5">
      <c r="A487" s="31" t="s">
        <v>5770</v>
      </c>
      <c r="B487" s="160" t="s">
        <v>5775</v>
      </c>
      <c r="C487" s="148" t="s">
        <v>32</v>
      </c>
      <c r="D487" s="149">
        <v>29</v>
      </c>
      <c r="E487" s="149">
        <v>0</v>
      </c>
    </row>
    <row r="488" spans="1:5">
      <c r="A488" s="31" t="s">
        <v>5770</v>
      </c>
      <c r="B488" s="160" t="s">
        <v>5426</v>
      </c>
      <c r="C488" s="148" t="s">
        <v>2541</v>
      </c>
      <c r="D488" s="149">
        <v>3</v>
      </c>
      <c r="E488" s="149">
        <v>0</v>
      </c>
    </row>
    <row r="489" spans="1:5" ht="30">
      <c r="A489" s="31" t="s">
        <v>5770</v>
      </c>
      <c r="B489" s="160" t="s">
        <v>5450</v>
      </c>
      <c r="C489" s="148" t="s">
        <v>5313</v>
      </c>
      <c r="D489" s="149">
        <v>15</v>
      </c>
      <c r="E489" s="149">
        <v>862.5</v>
      </c>
    </row>
    <row r="490" spans="1:5">
      <c r="A490" s="31" t="s">
        <v>5770</v>
      </c>
      <c r="B490" s="160" t="s">
        <v>5575</v>
      </c>
      <c r="C490" s="148" t="s">
        <v>4413</v>
      </c>
      <c r="D490" s="149">
        <v>600</v>
      </c>
      <c r="E490" s="149">
        <v>1293.2</v>
      </c>
    </row>
    <row r="491" spans="1:5">
      <c r="A491" s="31" t="s">
        <v>5770</v>
      </c>
      <c r="B491" s="160" t="s">
        <v>5577</v>
      </c>
      <c r="C491" s="148" t="s">
        <v>32</v>
      </c>
      <c r="D491" s="149">
        <v>750</v>
      </c>
      <c r="E491" s="149">
        <v>750</v>
      </c>
    </row>
    <row r="492" spans="1:5">
      <c r="A492" s="31" t="s">
        <v>5770</v>
      </c>
      <c r="B492" s="160" t="s">
        <v>5776</v>
      </c>
      <c r="C492" s="148" t="s">
        <v>5309</v>
      </c>
      <c r="D492" s="149">
        <v>64</v>
      </c>
      <c r="E492" s="149">
        <v>640</v>
      </c>
    </row>
    <row r="493" spans="1:5">
      <c r="A493" s="31" t="s">
        <v>5770</v>
      </c>
      <c r="B493" s="160" t="s">
        <v>5581</v>
      </c>
      <c r="C493" s="148" t="s">
        <v>5309</v>
      </c>
      <c r="D493" s="149">
        <v>35</v>
      </c>
      <c r="E493" s="149">
        <v>300</v>
      </c>
    </row>
    <row r="494" spans="1:5">
      <c r="A494" s="31" t="s">
        <v>5770</v>
      </c>
      <c r="B494" s="160" t="s">
        <v>5777</v>
      </c>
      <c r="C494" s="148" t="s">
        <v>32</v>
      </c>
      <c r="D494" s="149">
        <v>895</v>
      </c>
      <c r="E494" s="149">
        <v>41268.241999999998</v>
      </c>
    </row>
    <row r="495" spans="1:5">
      <c r="A495" s="31" t="s">
        <v>5770</v>
      </c>
      <c r="B495" s="160" t="s">
        <v>5589</v>
      </c>
      <c r="C495" s="148" t="s">
        <v>32</v>
      </c>
      <c r="D495" s="149">
        <v>1</v>
      </c>
      <c r="E495" s="149">
        <v>50.64</v>
      </c>
    </row>
    <row r="496" spans="1:5">
      <c r="A496" s="31" t="s">
        <v>5770</v>
      </c>
      <c r="B496" s="160" t="s">
        <v>5601</v>
      </c>
      <c r="C496" s="148" t="s">
        <v>32</v>
      </c>
      <c r="D496" s="149">
        <v>25</v>
      </c>
      <c r="E496" s="149">
        <v>11125</v>
      </c>
    </row>
    <row r="497" spans="1:5">
      <c r="A497" s="31" t="s">
        <v>5770</v>
      </c>
      <c r="B497" s="160" t="s">
        <v>5778</v>
      </c>
      <c r="C497" s="148" t="s">
        <v>5313</v>
      </c>
      <c r="D497" s="149">
        <v>2</v>
      </c>
      <c r="E497" s="149">
        <v>0.19</v>
      </c>
    </row>
    <row r="498" spans="1:5">
      <c r="A498" s="31" t="s">
        <v>5770</v>
      </c>
      <c r="B498" s="160" t="s">
        <v>5779</v>
      </c>
      <c r="C498" s="148" t="s">
        <v>32</v>
      </c>
      <c r="D498" s="149">
        <v>193</v>
      </c>
      <c r="E498" s="149">
        <v>30.92</v>
      </c>
    </row>
    <row r="499" spans="1:5">
      <c r="A499" s="31" t="s">
        <v>5770</v>
      </c>
      <c r="B499" s="160" t="s">
        <v>5780</v>
      </c>
      <c r="C499" s="148" t="s">
        <v>5309</v>
      </c>
      <c r="D499" s="149">
        <v>0.9</v>
      </c>
      <c r="E499" s="149">
        <v>0</v>
      </c>
    </row>
    <row r="500" spans="1:5">
      <c r="A500" s="31" t="s">
        <v>5770</v>
      </c>
      <c r="B500" s="160" t="s">
        <v>5781</v>
      </c>
      <c r="C500" s="148" t="s">
        <v>5309</v>
      </c>
      <c r="D500" s="149">
        <v>1.4</v>
      </c>
      <c r="E500" s="149">
        <v>74.89</v>
      </c>
    </row>
    <row r="501" spans="1:5">
      <c r="A501" s="31" t="s">
        <v>5770</v>
      </c>
      <c r="B501" s="160" t="s">
        <v>5782</v>
      </c>
      <c r="C501" s="148" t="s">
        <v>5309</v>
      </c>
      <c r="D501" s="149">
        <v>3.8330000000000002</v>
      </c>
      <c r="E501" s="149">
        <v>843.26</v>
      </c>
    </row>
    <row r="502" spans="1:5" ht="30">
      <c r="A502" s="31" t="s">
        <v>5770</v>
      </c>
      <c r="B502" s="160" t="s">
        <v>5783</v>
      </c>
      <c r="C502" s="148" t="s">
        <v>32</v>
      </c>
      <c r="D502" s="149">
        <v>277</v>
      </c>
      <c r="E502" s="149">
        <v>2894.45</v>
      </c>
    </row>
    <row r="503" spans="1:5">
      <c r="A503" s="31" t="s">
        <v>5770</v>
      </c>
      <c r="B503" s="160" t="s">
        <v>5784</v>
      </c>
      <c r="C503" s="148" t="s">
        <v>32</v>
      </c>
      <c r="D503" s="149">
        <v>1</v>
      </c>
      <c r="E503" s="149">
        <v>100</v>
      </c>
    </row>
    <row r="504" spans="1:5">
      <c r="A504" s="31" t="s">
        <v>5770</v>
      </c>
      <c r="B504" s="160" t="s">
        <v>5785</v>
      </c>
      <c r="C504" s="148" t="s">
        <v>32</v>
      </c>
      <c r="D504" s="149">
        <v>1</v>
      </c>
      <c r="E504" s="149">
        <v>100</v>
      </c>
    </row>
    <row r="505" spans="1:5">
      <c r="A505" s="31" t="s">
        <v>5770</v>
      </c>
      <c r="B505" s="160" t="s">
        <v>5786</v>
      </c>
      <c r="C505" s="148" t="s">
        <v>32</v>
      </c>
      <c r="D505" s="149">
        <v>600</v>
      </c>
      <c r="E505" s="149">
        <v>15000</v>
      </c>
    </row>
    <row r="506" spans="1:5">
      <c r="A506" s="31" t="s">
        <v>5770</v>
      </c>
      <c r="B506" s="160" t="s">
        <v>5787</v>
      </c>
      <c r="C506" s="148" t="s">
        <v>32</v>
      </c>
      <c r="D506" s="149">
        <v>45.6</v>
      </c>
      <c r="E506" s="149">
        <v>5472</v>
      </c>
    </row>
    <row r="507" spans="1:5">
      <c r="A507" s="31" t="s">
        <v>5770</v>
      </c>
      <c r="B507" s="160" t="s">
        <v>5788</v>
      </c>
      <c r="C507" s="148" t="s">
        <v>32</v>
      </c>
      <c r="D507" s="149">
        <v>24</v>
      </c>
      <c r="E507" s="149">
        <v>360</v>
      </c>
    </row>
    <row r="508" spans="1:5">
      <c r="A508" s="31" t="s">
        <v>5770</v>
      </c>
      <c r="B508" s="160" t="s">
        <v>5789</v>
      </c>
      <c r="C508" s="148" t="s">
        <v>32</v>
      </c>
      <c r="D508" s="149">
        <v>5691</v>
      </c>
      <c r="E508" s="149">
        <v>1379.1</v>
      </c>
    </row>
    <row r="509" spans="1:5" ht="30">
      <c r="A509" s="31" t="s">
        <v>5770</v>
      </c>
      <c r="B509" s="160" t="s">
        <v>5790</v>
      </c>
      <c r="C509" s="148" t="s">
        <v>32</v>
      </c>
      <c r="D509" s="149">
        <v>16</v>
      </c>
      <c r="E509" s="149">
        <v>400</v>
      </c>
    </row>
    <row r="510" spans="1:5">
      <c r="A510" s="31" t="s">
        <v>5770</v>
      </c>
      <c r="B510" s="160" t="s">
        <v>5791</v>
      </c>
      <c r="C510" s="148" t="s">
        <v>5313</v>
      </c>
      <c r="D510" s="149">
        <v>20</v>
      </c>
      <c r="E510" s="149">
        <v>300</v>
      </c>
    </row>
    <row r="511" spans="1:5">
      <c r="A511" s="31" t="s">
        <v>5770</v>
      </c>
      <c r="B511" s="160" t="s">
        <v>5792</v>
      </c>
      <c r="C511" s="148" t="s">
        <v>5313</v>
      </c>
      <c r="D511" s="149">
        <v>4</v>
      </c>
      <c r="E511" s="149">
        <v>0</v>
      </c>
    </row>
    <row r="512" spans="1:5">
      <c r="A512" s="31" t="s">
        <v>5770</v>
      </c>
      <c r="B512" s="160" t="s">
        <v>5793</v>
      </c>
      <c r="C512" s="148" t="s">
        <v>5309</v>
      </c>
      <c r="D512" s="149">
        <v>14</v>
      </c>
      <c r="E512" s="149">
        <v>420</v>
      </c>
    </row>
    <row r="513" spans="1:5" ht="30">
      <c r="A513" s="31" t="s">
        <v>5770</v>
      </c>
      <c r="B513" s="160" t="s">
        <v>5794</v>
      </c>
      <c r="C513" s="148" t="s">
        <v>4445</v>
      </c>
      <c r="D513" s="149">
        <v>3.58</v>
      </c>
      <c r="E513" s="149">
        <v>65800.27</v>
      </c>
    </row>
    <row r="514" spans="1:5">
      <c r="A514" s="31" t="s">
        <v>5770</v>
      </c>
      <c r="B514" s="160" t="s">
        <v>5795</v>
      </c>
      <c r="C514" s="148" t="s">
        <v>32</v>
      </c>
      <c r="D514" s="149">
        <v>1</v>
      </c>
      <c r="E514" s="149">
        <v>400</v>
      </c>
    </row>
    <row r="515" spans="1:5" ht="24.75" customHeight="1">
      <c r="A515" s="31" t="s">
        <v>5770</v>
      </c>
      <c r="B515" s="160" t="s">
        <v>5796</v>
      </c>
      <c r="C515" s="148" t="s">
        <v>32</v>
      </c>
      <c r="D515" s="149">
        <v>1182</v>
      </c>
      <c r="E515" s="149">
        <v>26565</v>
      </c>
    </row>
    <row r="516" spans="1:5">
      <c r="A516" s="31" t="s">
        <v>5770</v>
      </c>
      <c r="B516" s="160" t="s">
        <v>5797</v>
      </c>
      <c r="C516" s="148" t="s">
        <v>32</v>
      </c>
      <c r="D516" s="149">
        <v>16</v>
      </c>
      <c r="E516" s="149">
        <v>160</v>
      </c>
    </row>
    <row r="517" spans="1:5">
      <c r="A517" s="31" t="s">
        <v>5770</v>
      </c>
      <c r="B517" s="160" t="s">
        <v>5798</v>
      </c>
      <c r="C517" s="148" t="s">
        <v>5309</v>
      </c>
      <c r="D517" s="149">
        <v>1</v>
      </c>
      <c r="E517" s="149">
        <v>30</v>
      </c>
    </row>
    <row r="518" spans="1:5">
      <c r="A518" s="31" t="s">
        <v>5770</v>
      </c>
      <c r="B518" s="160" t="s">
        <v>5799</v>
      </c>
      <c r="C518" s="148" t="s">
        <v>5309</v>
      </c>
      <c r="D518" s="149">
        <v>4.95</v>
      </c>
      <c r="E518" s="149">
        <v>940.5</v>
      </c>
    </row>
    <row r="519" spans="1:5">
      <c r="A519" s="31" t="s">
        <v>5770</v>
      </c>
      <c r="B519" s="160" t="s">
        <v>5800</v>
      </c>
      <c r="C519" s="148" t="s">
        <v>5309</v>
      </c>
      <c r="D519" s="149">
        <v>300</v>
      </c>
      <c r="E519" s="149">
        <v>3000</v>
      </c>
    </row>
    <row r="520" spans="1:5">
      <c r="A520" s="31" t="s">
        <v>5770</v>
      </c>
      <c r="B520" s="160" t="s">
        <v>5801</v>
      </c>
      <c r="C520" s="148" t="s">
        <v>5802</v>
      </c>
      <c r="D520" s="149">
        <v>64</v>
      </c>
      <c r="E520" s="149">
        <v>0</v>
      </c>
    </row>
    <row r="521" spans="1:5">
      <c r="A521" s="31" t="s">
        <v>5770</v>
      </c>
      <c r="B521" s="160" t="s">
        <v>5803</v>
      </c>
      <c r="C521" s="148" t="s">
        <v>5309</v>
      </c>
      <c r="D521" s="149">
        <v>1</v>
      </c>
      <c r="E521" s="149">
        <v>292</v>
      </c>
    </row>
    <row r="522" spans="1:5" ht="30">
      <c r="A522" s="31" t="s">
        <v>5770</v>
      </c>
      <c r="B522" s="160" t="s">
        <v>5804</v>
      </c>
      <c r="C522" s="148" t="s">
        <v>5309</v>
      </c>
      <c r="D522" s="149">
        <v>8.843</v>
      </c>
      <c r="E522" s="149">
        <v>1653.64</v>
      </c>
    </row>
    <row r="523" spans="1:5" ht="30">
      <c r="A523" s="31" t="s">
        <v>5770</v>
      </c>
      <c r="B523" s="160" t="s">
        <v>5805</v>
      </c>
      <c r="C523" s="148" t="s">
        <v>5309</v>
      </c>
      <c r="D523" s="149">
        <v>0.66600000000000004</v>
      </c>
      <c r="E523" s="149">
        <v>293.04000000000002</v>
      </c>
    </row>
    <row r="524" spans="1:5" ht="31.5" customHeight="1">
      <c r="A524" s="31" t="s">
        <v>5770</v>
      </c>
      <c r="B524" s="160" t="s">
        <v>5806</v>
      </c>
      <c r="C524" s="148" t="s">
        <v>5309</v>
      </c>
      <c r="D524" s="149">
        <v>3.03</v>
      </c>
      <c r="E524" s="149">
        <v>233.92</v>
      </c>
    </row>
    <row r="525" spans="1:5" ht="21.75" customHeight="1">
      <c r="A525" s="31" t="s">
        <v>5770</v>
      </c>
      <c r="B525" s="160" t="s">
        <v>5807</v>
      </c>
      <c r="C525" s="148" t="s">
        <v>5808</v>
      </c>
      <c r="D525" s="149">
        <v>50</v>
      </c>
      <c r="E525" s="149">
        <v>50</v>
      </c>
    </row>
    <row r="526" spans="1:5" ht="26.25" customHeight="1">
      <c r="A526" s="31" t="s">
        <v>5770</v>
      </c>
      <c r="B526" s="160" t="s">
        <v>5809</v>
      </c>
      <c r="C526" s="148" t="s">
        <v>32</v>
      </c>
      <c r="D526" s="149">
        <v>100</v>
      </c>
      <c r="E526" s="149">
        <v>9000</v>
      </c>
    </row>
    <row r="527" spans="1:5">
      <c r="A527" s="31" t="s">
        <v>5770</v>
      </c>
      <c r="B527" s="160" t="s">
        <v>5810</v>
      </c>
      <c r="C527" s="148" t="s">
        <v>32</v>
      </c>
      <c r="D527" s="149">
        <v>291</v>
      </c>
      <c r="E527" s="149">
        <v>27208.5</v>
      </c>
    </row>
    <row r="528" spans="1:5" ht="18.75" customHeight="1">
      <c r="A528" s="31" t="s">
        <v>5770</v>
      </c>
      <c r="B528" s="160" t="s">
        <v>5811</v>
      </c>
      <c r="C528" s="148" t="s">
        <v>32</v>
      </c>
      <c r="D528" s="149">
        <v>2500</v>
      </c>
      <c r="E528" s="149">
        <v>206443.21</v>
      </c>
    </row>
    <row r="529" spans="1:5" ht="30">
      <c r="A529" s="31" t="s">
        <v>5770</v>
      </c>
      <c r="B529" s="160" t="s">
        <v>5812</v>
      </c>
      <c r="C529" s="148" t="s">
        <v>5313</v>
      </c>
      <c r="D529" s="149">
        <v>423</v>
      </c>
      <c r="E529" s="149">
        <v>14805</v>
      </c>
    </row>
    <row r="530" spans="1:5">
      <c r="A530" s="31" t="s">
        <v>5770</v>
      </c>
      <c r="B530" s="160" t="s">
        <v>5813</v>
      </c>
      <c r="C530" s="148" t="s">
        <v>5309</v>
      </c>
      <c r="D530" s="149">
        <v>6</v>
      </c>
      <c r="E530" s="149">
        <v>21.44</v>
      </c>
    </row>
    <row r="531" spans="1:5" ht="30">
      <c r="A531" s="31" t="s">
        <v>5770</v>
      </c>
      <c r="B531" s="160" t="s">
        <v>5814</v>
      </c>
      <c r="C531" s="148" t="s">
        <v>32</v>
      </c>
      <c r="D531" s="149">
        <v>4</v>
      </c>
      <c r="E531" s="149">
        <v>86.249399999999994</v>
      </c>
    </row>
    <row r="532" spans="1:5">
      <c r="A532" s="31" t="s">
        <v>5770</v>
      </c>
      <c r="B532" s="160" t="s">
        <v>5815</v>
      </c>
      <c r="C532" s="148" t="s">
        <v>5388</v>
      </c>
      <c r="D532" s="149">
        <v>60</v>
      </c>
      <c r="E532" s="149">
        <v>0</v>
      </c>
    </row>
    <row r="533" spans="1:5">
      <c r="A533" s="31" t="s">
        <v>5770</v>
      </c>
      <c r="B533" s="160" t="s">
        <v>5816</v>
      </c>
      <c r="C533" s="148" t="s">
        <v>5309</v>
      </c>
      <c r="D533" s="149">
        <v>14.57</v>
      </c>
      <c r="E533" s="149">
        <v>728.5</v>
      </c>
    </row>
    <row r="534" spans="1:5">
      <c r="A534" s="31" t="s">
        <v>5770</v>
      </c>
      <c r="B534" s="160" t="s">
        <v>5817</v>
      </c>
      <c r="C534" s="148" t="s">
        <v>32</v>
      </c>
      <c r="D534" s="149">
        <v>20</v>
      </c>
      <c r="E534" s="149">
        <v>48</v>
      </c>
    </row>
    <row r="535" spans="1:5">
      <c r="A535" s="31" t="s">
        <v>5770</v>
      </c>
      <c r="B535" s="160" t="s">
        <v>5818</v>
      </c>
      <c r="C535" s="148" t="s">
        <v>32</v>
      </c>
      <c r="D535" s="149">
        <v>10</v>
      </c>
      <c r="E535" s="149">
        <v>1000</v>
      </c>
    </row>
    <row r="536" spans="1:5">
      <c r="A536" s="31" t="s">
        <v>5770</v>
      </c>
      <c r="B536" s="160" t="s">
        <v>5819</v>
      </c>
      <c r="C536" s="148" t="s">
        <v>32</v>
      </c>
      <c r="D536" s="149">
        <v>3</v>
      </c>
      <c r="E536" s="149">
        <v>60</v>
      </c>
    </row>
    <row r="537" spans="1:5">
      <c r="A537" s="31" t="s">
        <v>5770</v>
      </c>
      <c r="B537" s="160" t="s">
        <v>5820</v>
      </c>
      <c r="C537" s="148" t="s">
        <v>32</v>
      </c>
      <c r="D537" s="149">
        <v>11</v>
      </c>
      <c r="E537" s="149">
        <v>1100</v>
      </c>
    </row>
    <row r="538" spans="1:5">
      <c r="A538" s="31" t="s">
        <v>5770</v>
      </c>
      <c r="B538" s="160" t="s">
        <v>5821</v>
      </c>
      <c r="C538" s="148" t="s">
        <v>32</v>
      </c>
      <c r="D538" s="149">
        <v>3</v>
      </c>
      <c r="E538" s="149">
        <v>45</v>
      </c>
    </row>
    <row r="539" spans="1:5">
      <c r="A539" s="31" t="s">
        <v>5770</v>
      </c>
      <c r="B539" s="160" t="s">
        <v>5822</v>
      </c>
      <c r="C539" s="148" t="s">
        <v>32</v>
      </c>
      <c r="D539" s="149">
        <v>8</v>
      </c>
      <c r="E539" s="149">
        <v>800</v>
      </c>
    </row>
    <row r="540" spans="1:5">
      <c r="A540" s="31" t="s">
        <v>5770</v>
      </c>
      <c r="B540" s="160" t="s">
        <v>5823</v>
      </c>
      <c r="C540" s="148" t="s">
        <v>32</v>
      </c>
      <c r="D540" s="149">
        <v>6</v>
      </c>
      <c r="E540" s="149">
        <v>600</v>
      </c>
    </row>
    <row r="541" spans="1:5">
      <c r="A541" s="31" t="s">
        <v>5770</v>
      </c>
      <c r="B541" s="160" t="s">
        <v>5824</v>
      </c>
      <c r="C541" s="148" t="s">
        <v>32</v>
      </c>
      <c r="D541" s="149">
        <v>2</v>
      </c>
      <c r="E541" s="149">
        <v>200</v>
      </c>
    </row>
    <row r="542" spans="1:5">
      <c r="A542" s="31" t="s">
        <v>5770</v>
      </c>
      <c r="B542" s="160" t="s">
        <v>5825</v>
      </c>
      <c r="C542" s="148" t="s">
        <v>32</v>
      </c>
      <c r="D542" s="149">
        <v>1</v>
      </c>
      <c r="E542" s="149">
        <v>100</v>
      </c>
    </row>
    <row r="543" spans="1:5">
      <c r="A543" s="31" t="s">
        <v>5770</v>
      </c>
      <c r="B543" s="160" t="s">
        <v>5826</v>
      </c>
      <c r="C543" s="148" t="s">
        <v>32</v>
      </c>
      <c r="D543" s="149">
        <v>12</v>
      </c>
      <c r="E543" s="149">
        <v>1200</v>
      </c>
    </row>
    <row r="544" spans="1:5">
      <c r="A544" s="31" t="s">
        <v>5770</v>
      </c>
      <c r="B544" s="160" t="s">
        <v>5827</v>
      </c>
      <c r="C544" s="148" t="s">
        <v>32</v>
      </c>
      <c r="D544" s="149">
        <v>19</v>
      </c>
      <c r="E544" s="149">
        <v>190</v>
      </c>
    </row>
    <row r="545" spans="1:5">
      <c r="A545" s="31" t="s">
        <v>5770</v>
      </c>
      <c r="B545" s="160" t="s">
        <v>5828</v>
      </c>
      <c r="C545" s="148" t="s">
        <v>32</v>
      </c>
      <c r="D545" s="149">
        <v>14</v>
      </c>
      <c r="E545" s="149">
        <v>240.94</v>
      </c>
    </row>
    <row r="546" spans="1:5">
      <c r="A546" s="31" t="s">
        <v>5770</v>
      </c>
      <c r="B546" s="160" t="s">
        <v>5829</v>
      </c>
      <c r="C546" s="148" t="s">
        <v>5808</v>
      </c>
      <c r="D546" s="149">
        <v>60</v>
      </c>
      <c r="E546" s="149">
        <v>60</v>
      </c>
    </row>
    <row r="547" spans="1:5">
      <c r="A547" s="31" t="s">
        <v>5770</v>
      </c>
      <c r="B547" s="160" t="s">
        <v>5830</v>
      </c>
      <c r="C547" s="148" t="s">
        <v>32</v>
      </c>
      <c r="D547" s="149">
        <v>3500</v>
      </c>
      <c r="E547" s="149">
        <v>81012.768400000001</v>
      </c>
    </row>
    <row r="548" spans="1:5">
      <c r="A548" s="31" t="s">
        <v>5770</v>
      </c>
      <c r="B548" s="160" t="s">
        <v>5831</v>
      </c>
      <c r="C548" s="148" t="s">
        <v>5309</v>
      </c>
      <c r="D548" s="149">
        <v>20.36</v>
      </c>
      <c r="E548" s="149">
        <v>0</v>
      </c>
    </row>
    <row r="549" spans="1:5">
      <c r="A549" s="31" t="s">
        <v>5770</v>
      </c>
      <c r="B549" s="160" t="s">
        <v>5832</v>
      </c>
      <c r="C549" s="148" t="s">
        <v>5808</v>
      </c>
      <c r="D549" s="149">
        <v>1360</v>
      </c>
      <c r="E549" s="149">
        <v>0</v>
      </c>
    </row>
    <row r="550" spans="1:5">
      <c r="A550" s="31" t="s">
        <v>5770</v>
      </c>
      <c r="B550" s="160" t="s">
        <v>5833</v>
      </c>
      <c r="C550" s="148" t="s">
        <v>5808</v>
      </c>
      <c r="D550" s="149">
        <v>60</v>
      </c>
      <c r="E550" s="149">
        <v>58.2</v>
      </c>
    </row>
    <row r="551" spans="1:5">
      <c r="A551" s="31" t="s">
        <v>5770</v>
      </c>
      <c r="B551" s="160" t="s">
        <v>5834</v>
      </c>
      <c r="C551" s="148" t="s">
        <v>5309</v>
      </c>
      <c r="D551" s="149">
        <v>60.212999999999994</v>
      </c>
      <c r="E551" s="149">
        <v>3010.65</v>
      </c>
    </row>
    <row r="552" spans="1:5">
      <c r="A552" s="31" t="s">
        <v>5770</v>
      </c>
      <c r="B552" s="160" t="s">
        <v>5835</v>
      </c>
      <c r="C552" s="148" t="s">
        <v>5309</v>
      </c>
      <c r="D552" s="149">
        <v>18.5</v>
      </c>
      <c r="E552" s="149">
        <v>925</v>
      </c>
    </row>
    <row r="553" spans="1:5">
      <c r="A553" s="31" t="s">
        <v>5770</v>
      </c>
      <c r="B553" s="160" t="s">
        <v>5836</v>
      </c>
      <c r="C553" s="148" t="s">
        <v>32</v>
      </c>
      <c r="D553" s="149">
        <v>10</v>
      </c>
      <c r="E553" s="149">
        <v>50</v>
      </c>
    </row>
    <row r="554" spans="1:5">
      <c r="A554" s="31" t="s">
        <v>5770</v>
      </c>
      <c r="B554" s="160" t="s">
        <v>5837</v>
      </c>
      <c r="C554" s="148" t="s">
        <v>32</v>
      </c>
      <c r="D554" s="149">
        <v>3605</v>
      </c>
      <c r="E554" s="149">
        <v>54075</v>
      </c>
    </row>
    <row r="555" spans="1:5">
      <c r="A555" s="31" t="s">
        <v>5770</v>
      </c>
      <c r="B555" s="160" t="s">
        <v>5838</v>
      </c>
      <c r="C555" s="148" t="s">
        <v>32</v>
      </c>
      <c r="D555" s="149">
        <v>20</v>
      </c>
      <c r="E555" s="149">
        <v>200</v>
      </c>
    </row>
    <row r="556" spans="1:5" ht="30">
      <c r="A556" s="31" t="s">
        <v>5770</v>
      </c>
      <c r="B556" s="160" t="s">
        <v>5839</v>
      </c>
      <c r="C556" s="148" t="s">
        <v>32</v>
      </c>
      <c r="D556" s="149">
        <v>9</v>
      </c>
      <c r="E556" s="149">
        <v>180</v>
      </c>
    </row>
    <row r="557" spans="1:5">
      <c r="A557" s="31" t="s">
        <v>5770</v>
      </c>
      <c r="B557" s="160" t="s">
        <v>5840</v>
      </c>
      <c r="C557" s="148" t="s">
        <v>32</v>
      </c>
      <c r="D557" s="149">
        <v>23</v>
      </c>
      <c r="E557" s="149">
        <v>500</v>
      </c>
    </row>
    <row r="558" spans="1:5">
      <c r="A558" s="31" t="s">
        <v>5770</v>
      </c>
      <c r="B558" s="160" t="s">
        <v>5841</v>
      </c>
      <c r="C558" s="148" t="s">
        <v>32</v>
      </c>
      <c r="D558" s="149">
        <v>28</v>
      </c>
      <c r="E558" s="149">
        <v>280</v>
      </c>
    </row>
    <row r="559" spans="1:5">
      <c r="A559" s="31" t="s">
        <v>5770</v>
      </c>
      <c r="B559" s="160" t="s">
        <v>5842</v>
      </c>
      <c r="C559" s="148" t="s">
        <v>32</v>
      </c>
      <c r="D559" s="149">
        <v>37</v>
      </c>
      <c r="E559" s="149">
        <v>0</v>
      </c>
    </row>
    <row r="560" spans="1:5">
      <c r="A560" s="31" t="s">
        <v>5770</v>
      </c>
      <c r="B560" s="160" t="s">
        <v>5843</v>
      </c>
      <c r="C560" s="148" t="s">
        <v>5808</v>
      </c>
      <c r="D560" s="149">
        <v>18</v>
      </c>
      <c r="E560" s="149">
        <v>0</v>
      </c>
    </row>
    <row r="561" spans="1:5">
      <c r="A561" s="31" t="s">
        <v>5770</v>
      </c>
      <c r="B561" s="160" t="s">
        <v>5844</v>
      </c>
      <c r="C561" s="148" t="s">
        <v>5808</v>
      </c>
      <c r="D561" s="149">
        <v>16</v>
      </c>
      <c r="E561" s="149">
        <v>0</v>
      </c>
    </row>
    <row r="562" spans="1:5">
      <c r="A562" s="31" t="s">
        <v>5770</v>
      </c>
      <c r="B562" s="160" t="s">
        <v>5845</v>
      </c>
      <c r="C562" s="148" t="s">
        <v>5808</v>
      </c>
      <c r="D562" s="149">
        <v>23</v>
      </c>
      <c r="E562" s="149">
        <v>0</v>
      </c>
    </row>
    <row r="563" spans="1:5">
      <c r="A563" s="31" t="s">
        <v>5770</v>
      </c>
      <c r="B563" s="160" t="s">
        <v>5846</v>
      </c>
      <c r="C563" s="148" t="s">
        <v>5313</v>
      </c>
      <c r="D563" s="149">
        <v>48</v>
      </c>
      <c r="E563" s="149">
        <v>0</v>
      </c>
    </row>
    <row r="564" spans="1:5">
      <c r="A564" s="31" t="s">
        <v>5770</v>
      </c>
      <c r="B564" s="160" t="s">
        <v>5847</v>
      </c>
      <c r="C564" s="148" t="s">
        <v>5313</v>
      </c>
      <c r="D564" s="149">
        <v>2</v>
      </c>
      <c r="E564" s="149">
        <v>0</v>
      </c>
    </row>
    <row r="565" spans="1:5">
      <c r="A565" s="31" t="s">
        <v>5770</v>
      </c>
      <c r="B565" s="160" t="s">
        <v>5848</v>
      </c>
      <c r="C565" s="148" t="s">
        <v>5808</v>
      </c>
      <c r="D565" s="149">
        <v>42</v>
      </c>
      <c r="E565" s="149">
        <v>0</v>
      </c>
    </row>
    <row r="566" spans="1:5">
      <c r="A566" s="31" t="s">
        <v>5770</v>
      </c>
      <c r="B566" s="160" t="s">
        <v>5849</v>
      </c>
      <c r="C566" s="148" t="s">
        <v>5808</v>
      </c>
      <c r="D566" s="149">
        <v>20</v>
      </c>
      <c r="E566" s="149">
        <v>0</v>
      </c>
    </row>
    <row r="567" spans="1:5">
      <c r="A567" s="31" t="s">
        <v>5770</v>
      </c>
      <c r="B567" s="160" t="s">
        <v>5850</v>
      </c>
      <c r="C567" s="148" t="s">
        <v>5808</v>
      </c>
      <c r="D567" s="149">
        <v>180</v>
      </c>
      <c r="E567" s="149">
        <v>0</v>
      </c>
    </row>
    <row r="568" spans="1:5">
      <c r="A568" s="31" t="s">
        <v>5770</v>
      </c>
      <c r="B568" s="160" t="s">
        <v>5851</v>
      </c>
      <c r="C568" s="148" t="s">
        <v>5808</v>
      </c>
      <c r="D568" s="149">
        <v>144</v>
      </c>
      <c r="E568" s="149">
        <v>0</v>
      </c>
    </row>
    <row r="569" spans="1:5">
      <c r="A569" s="31" t="s">
        <v>5770</v>
      </c>
      <c r="B569" s="160" t="s">
        <v>5852</v>
      </c>
      <c r="C569" s="148" t="s">
        <v>5388</v>
      </c>
      <c r="D569" s="149">
        <v>12</v>
      </c>
      <c r="E569" s="149">
        <v>0</v>
      </c>
    </row>
    <row r="570" spans="1:5" ht="60">
      <c r="A570" s="31" t="s">
        <v>5770</v>
      </c>
      <c r="B570" s="160" t="s">
        <v>5853</v>
      </c>
      <c r="C570" s="148" t="s">
        <v>5388</v>
      </c>
      <c r="D570" s="149">
        <v>56</v>
      </c>
      <c r="E570" s="149">
        <v>56</v>
      </c>
    </row>
    <row r="571" spans="1:5">
      <c r="A571" s="31" t="s">
        <v>5770</v>
      </c>
      <c r="B571" s="160" t="s">
        <v>5854</v>
      </c>
      <c r="C571" s="148" t="s">
        <v>5315</v>
      </c>
      <c r="D571" s="149">
        <v>2.5</v>
      </c>
      <c r="E571" s="149">
        <v>0</v>
      </c>
    </row>
    <row r="572" spans="1:5">
      <c r="A572" s="31" t="s">
        <v>5770</v>
      </c>
      <c r="B572" s="160" t="s">
        <v>5855</v>
      </c>
      <c r="C572" s="148" t="s">
        <v>5309</v>
      </c>
      <c r="D572" s="149">
        <v>5.0359999999999996</v>
      </c>
      <c r="E572" s="149">
        <v>141.01</v>
      </c>
    </row>
    <row r="573" spans="1:5" ht="30">
      <c r="A573" s="31" t="s">
        <v>5770</v>
      </c>
      <c r="B573" s="160" t="s">
        <v>5856</v>
      </c>
      <c r="C573" s="148" t="s">
        <v>32</v>
      </c>
      <c r="D573" s="149">
        <v>16</v>
      </c>
      <c r="E573" s="149">
        <v>160</v>
      </c>
    </row>
    <row r="574" spans="1:5">
      <c r="A574" s="31" t="s">
        <v>5770</v>
      </c>
      <c r="B574" s="160" t="s">
        <v>5857</v>
      </c>
      <c r="C574" s="148" t="s">
        <v>32</v>
      </c>
      <c r="D574" s="149">
        <v>6</v>
      </c>
      <c r="E574" s="149">
        <v>0</v>
      </c>
    </row>
    <row r="575" spans="1:5">
      <c r="A575" s="31" t="s">
        <v>5770</v>
      </c>
      <c r="B575" s="160" t="s">
        <v>5858</v>
      </c>
      <c r="C575" s="148" t="s">
        <v>32</v>
      </c>
      <c r="D575" s="149">
        <v>2</v>
      </c>
      <c r="E575" s="149">
        <v>0</v>
      </c>
    </row>
    <row r="576" spans="1:5">
      <c r="A576" s="31" t="s">
        <v>5770</v>
      </c>
      <c r="B576" s="160" t="s">
        <v>5859</v>
      </c>
      <c r="C576" s="148" t="s">
        <v>5309</v>
      </c>
      <c r="D576" s="149">
        <v>1</v>
      </c>
      <c r="E576" s="149">
        <v>0</v>
      </c>
    </row>
    <row r="577" spans="1:5">
      <c r="A577" s="31" t="s">
        <v>5770</v>
      </c>
      <c r="B577" s="160" t="s">
        <v>5860</v>
      </c>
      <c r="C577" s="148" t="s">
        <v>5309</v>
      </c>
      <c r="D577" s="149">
        <v>2</v>
      </c>
      <c r="E577" s="149">
        <v>0</v>
      </c>
    </row>
    <row r="578" spans="1:5">
      <c r="A578" s="31" t="s">
        <v>5770</v>
      </c>
      <c r="B578" s="160" t="s">
        <v>5861</v>
      </c>
      <c r="C578" s="148" t="s">
        <v>5313</v>
      </c>
      <c r="D578" s="149">
        <v>2</v>
      </c>
      <c r="E578" s="149">
        <v>0</v>
      </c>
    </row>
    <row r="579" spans="1:5">
      <c r="A579" s="31" t="s">
        <v>5770</v>
      </c>
      <c r="B579" s="160" t="s">
        <v>5862</v>
      </c>
      <c r="C579" s="148" t="s">
        <v>32</v>
      </c>
      <c r="D579" s="149">
        <v>9</v>
      </c>
      <c r="E579" s="149">
        <v>0</v>
      </c>
    </row>
    <row r="580" spans="1:5">
      <c r="A580" s="31" t="s">
        <v>5770</v>
      </c>
      <c r="B580" s="160" t="s">
        <v>5863</v>
      </c>
      <c r="C580" s="148" t="s">
        <v>32</v>
      </c>
      <c r="D580" s="149">
        <v>50</v>
      </c>
      <c r="E580" s="149">
        <v>0</v>
      </c>
    </row>
    <row r="581" spans="1:5">
      <c r="A581" s="31" t="s">
        <v>5770</v>
      </c>
      <c r="B581" s="160" t="s">
        <v>5864</v>
      </c>
      <c r="C581" s="148" t="s">
        <v>5309</v>
      </c>
      <c r="D581" s="149">
        <v>1</v>
      </c>
      <c r="E581" s="149">
        <v>0</v>
      </c>
    </row>
    <row r="582" spans="1:5" ht="30">
      <c r="A582" s="31" t="s">
        <v>5770</v>
      </c>
      <c r="B582" s="160" t="s">
        <v>5865</v>
      </c>
      <c r="C582" s="148" t="s">
        <v>5309</v>
      </c>
      <c r="D582" s="149">
        <v>7.2</v>
      </c>
      <c r="E582" s="149">
        <v>3855.73</v>
      </c>
    </row>
    <row r="583" spans="1:5" ht="30">
      <c r="A583" s="31" t="s">
        <v>5770</v>
      </c>
      <c r="B583" s="160" t="s">
        <v>5866</v>
      </c>
      <c r="C583" s="148" t="s">
        <v>5802</v>
      </c>
      <c r="D583" s="149">
        <v>840</v>
      </c>
      <c r="E583" s="149">
        <v>840</v>
      </c>
    </row>
    <row r="584" spans="1:5">
      <c r="A584" s="31" t="s">
        <v>5770</v>
      </c>
      <c r="B584" s="160" t="s">
        <v>5867</v>
      </c>
      <c r="C584" s="148" t="s">
        <v>32</v>
      </c>
      <c r="D584" s="149">
        <v>500</v>
      </c>
      <c r="E584" s="149">
        <v>500</v>
      </c>
    </row>
    <row r="585" spans="1:5">
      <c r="A585" s="31" t="s">
        <v>5770</v>
      </c>
      <c r="B585" s="160" t="s">
        <v>5868</v>
      </c>
      <c r="C585" s="148" t="s">
        <v>5802</v>
      </c>
      <c r="D585" s="149">
        <v>98</v>
      </c>
      <c r="E585" s="149">
        <v>98</v>
      </c>
    </row>
    <row r="586" spans="1:5">
      <c r="A586" s="31" t="s">
        <v>5770</v>
      </c>
      <c r="B586" s="160" t="s">
        <v>5869</v>
      </c>
      <c r="C586" s="148" t="s">
        <v>5802</v>
      </c>
      <c r="D586" s="149">
        <v>200</v>
      </c>
      <c r="E586" s="149">
        <v>200</v>
      </c>
    </row>
    <row r="587" spans="1:5" ht="45">
      <c r="A587" s="31" t="s">
        <v>5770</v>
      </c>
      <c r="B587" s="160" t="s">
        <v>5870</v>
      </c>
      <c r="C587" s="148" t="s">
        <v>5313</v>
      </c>
      <c r="D587" s="149">
        <v>29</v>
      </c>
      <c r="E587" s="149">
        <v>57381.43</v>
      </c>
    </row>
    <row r="588" spans="1:5">
      <c r="A588" s="31" t="s">
        <v>5770</v>
      </c>
      <c r="B588" s="160" t="s">
        <v>5871</v>
      </c>
      <c r="C588" s="148" t="s">
        <v>32</v>
      </c>
      <c r="D588" s="149">
        <v>4</v>
      </c>
      <c r="E588" s="149">
        <v>100</v>
      </c>
    </row>
    <row r="589" spans="1:5">
      <c r="A589" s="31" t="s">
        <v>5770</v>
      </c>
      <c r="B589" s="160" t="s">
        <v>5872</v>
      </c>
      <c r="C589" s="148" t="s">
        <v>5309</v>
      </c>
      <c r="D589" s="149">
        <v>10</v>
      </c>
      <c r="E589" s="149">
        <v>0</v>
      </c>
    </row>
    <row r="590" spans="1:5" ht="30">
      <c r="A590" s="31" t="s">
        <v>5770</v>
      </c>
      <c r="B590" s="160" t="s">
        <v>5873</v>
      </c>
      <c r="C590" s="148" t="s">
        <v>32</v>
      </c>
      <c r="D590" s="149">
        <v>65</v>
      </c>
      <c r="E590" s="149">
        <v>0</v>
      </c>
    </row>
    <row r="591" spans="1:5" ht="30">
      <c r="A591" s="31" t="s">
        <v>5770</v>
      </c>
      <c r="B591" s="160" t="s">
        <v>5874</v>
      </c>
      <c r="C591" s="148" t="s">
        <v>32</v>
      </c>
      <c r="D591" s="149">
        <v>6</v>
      </c>
      <c r="E591" s="149">
        <v>0</v>
      </c>
    </row>
    <row r="592" spans="1:5">
      <c r="A592" s="31" t="s">
        <v>5770</v>
      </c>
      <c r="B592" s="160" t="s">
        <v>5875</v>
      </c>
      <c r="C592" s="148" t="s">
        <v>32</v>
      </c>
      <c r="D592" s="149">
        <v>9600</v>
      </c>
      <c r="E592" s="149">
        <v>13850</v>
      </c>
    </row>
    <row r="593" spans="1:5">
      <c r="A593" s="31" t="s">
        <v>5770</v>
      </c>
      <c r="B593" s="160" t="s">
        <v>5876</v>
      </c>
      <c r="C593" s="148" t="s">
        <v>5309</v>
      </c>
      <c r="D593" s="149">
        <v>5</v>
      </c>
      <c r="E593" s="149">
        <v>3515</v>
      </c>
    </row>
    <row r="594" spans="1:5">
      <c r="A594" s="31" t="s">
        <v>5770</v>
      </c>
      <c r="B594" s="160" t="s">
        <v>5877</v>
      </c>
      <c r="C594" s="148" t="s">
        <v>32</v>
      </c>
      <c r="D594" s="149">
        <v>150</v>
      </c>
      <c r="E594" s="149">
        <v>150</v>
      </c>
    </row>
    <row r="595" spans="1:5">
      <c r="A595" s="31" t="s">
        <v>5770</v>
      </c>
      <c r="B595" s="160" t="s">
        <v>5878</v>
      </c>
      <c r="C595" s="148" t="s">
        <v>5808</v>
      </c>
      <c r="D595" s="149">
        <v>300</v>
      </c>
      <c r="E595" s="149">
        <v>1971</v>
      </c>
    </row>
    <row r="596" spans="1:5">
      <c r="A596" s="31" t="s">
        <v>5770</v>
      </c>
      <c r="B596" s="160" t="s">
        <v>5879</v>
      </c>
      <c r="C596" s="148" t="s">
        <v>5315</v>
      </c>
      <c r="D596" s="149">
        <v>85.6</v>
      </c>
      <c r="E596" s="149">
        <v>0.28000000000000003</v>
      </c>
    </row>
    <row r="597" spans="1:5">
      <c r="A597" s="31" t="s">
        <v>5770</v>
      </c>
      <c r="B597" s="160" t="s">
        <v>5880</v>
      </c>
      <c r="C597" s="148" t="s">
        <v>5808</v>
      </c>
      <c r="D597" s="149">
        <v>264</v>
      </c>
      <c r="E597" s="149">
        <v>264</v>
      </c>
    </row>
    <row r="598" spans="1:5" ht="45">
      <c r="A598" s="31" t="s">
        <v>5770</v>
      </c>
      <c r="B598" s="160" t="s">
        <v>5881</v>
      </c>
      <c r="C598" s="148" t="s">
        <v>5309</v>
      </c>
      <c r="D598" s="149">
        <v>13.13</v>
      </c>
      <c r="E598" s="149">
        <v>98475</v>
      </c>
    </row>
    <row r="599" spans="1:5" ht="30">
      <c r="A599" s="31" t="s">
        <v>5770</v>
      </c>
      <c r="B599" s="160" t="s">
        <v>5882</v>
      </c>
      <c r="C599" s="148" t="s">
        <v>32</v>
      </c>
      <c r="D599" s="149">
        <v>3</v>
      </c>
      <c r="E599" s="149">
        <v>32.64</v>
      </c>
    </row>
    <row r="600" spans="1:5">
      <c r="A600" s="31" t="s">
        <v>5770</v>
      </c>
      <c r="B600" s="160" t="s">
        <v>5883</v>
      </c>
      <c r="C600" s="148" t="s">
        <v>5309</v>
      </c>
      <c r="D600" s="149">
        <v>0.25</v>
      </c>
      <c r="E600" s="149">
        <v>26.11</v>
      </c>
    </row>
    <row r="601" spans="1:5" ht="30">
      <c r="A601" s="31" t="s">
        <v>5770</v>
      </c>
      <c r="B601" s="160" t="s">
        <v>5884</v>
      </c>
      <c r="C601" s="148" t="s">
        <v>32</v>
      </c>
      <c r="D601" s="149">
        <v>50</v>
      </c>
      <c r="E601" s="149">
        <v>41450</v>
      </c>
    </row>
    <row r="602" spans="1:5">
      <c r="A602" s="31" t="s">
        <v>5770</v>
      </c>
      <c r="B602" s="160" t="s">
        <v>5885</v>
      </c>
      <c r="C602" s="148" t="s">
        <v>5313</v>
      </c>
      <c r="D602" s="149">
        <v>33</v>
      </c>
      <c r="E602" s="149">
        <v>33</v>
      </c>
    </row>
    <row r="603" spans="1:5">
      <c r="A603" s="31" t="s">
        <v>5770</v>
      </c>
      <c r="B603" s="160" t="s">
        <v>5886</v>
      </c>
      <c r="C603" s="148" t="s">
        <v>5309</v>
      </c>
      <c r="D603" s="149">
        <v>19</v>
      </c>
      <c r="E603" s="149">
        <v>397.42</v>
      </c>
    </row>
    <row r="604" spans="1:5">
      <c r="A604" s="31" t="s">
        <v>5770</v>
      </c>
      <c r="B604" s="160" t="s">
        <v>5887</v>
      </c>
      <c r="C604" s="148" t="s">
        <v>5309</v>
      </c>
      <c r="D604" s="149">
        <v>8</v>
      </c>
      <c r="E604" s="149">
        <v>456</v>
      </c>
    </row>
    <row r="605" spans="1:5" ht="30">
      <c r="A605" s="31" t="s">
        <v>5770</v>
      </c>
      <c r="B605" s="160" t="s">
        <v>5888</v>
      </c>
      <c r="C605" s="148" t="s">
        <v>5309</v>
      </c>
      <c r="D605" s="149">
        <v>4.0250000000000004</v>
      </c>
      <c r="E605" s="149">
        <v>865.37</v>
      </c>
    </row>
    <row r="606" spans="1:5" ht="27" customHeight="1">
      <c r="A606" s="31" t="s">
        <v>5770</v>
      </c>
      <c r="B606" s="160" t="s">
        <v>5889</v>
      </c>
      <c r="C606" s="148" t="s">
        <v>5309</v>
      </c>
      <c r="D606" s="149">
        <v>0.04</v>
      </c>
      <c r="E606" s="149">
        <v>19.600000000000001</v>
      </c>
    </row>
    <row r="607" spans="1:5" ht="36" customHeight="1">
      <c r="A607" s="31" t="s">
        <v>5770</v>
      </c>
      <c r="B607" s="160" t="s">
        <v>5890</v>
      </c>
      <c r="C607" s="148" t="s">
        <v>5309</v>
      </c>
      <c r="D607" s="149">
        <v>149</v>
      </c>
      <c r="E607" s="149">
        <v>334.8</v>
      </c>
    </row>
    <row r="608" spans="1:5" ht="21.75" customHeight="1">
      <c r="A608" s="31" t="s">
        <v>5770</v>
      </c>
      <c r="B608" s="160" t="s">
        <v>5891</v>
      </c>
      <c r="C608" s="148" t="s">
        <v>5309</v>
      </c>
      <c r="D608" s="149">
        <v>90.6</v>
      </c>
      <c r="E608" s="149">
        <v>203.58</v>
      </c>
    </row>
    <row r="609" spans="1:5">
      <c r="A609" s="31" t="s">
        <v>5770</v>
      </c>
      <c r="B609" s="160" t="s">
        <v>5892</v>
      </c>
      <c r="C609" s="148" t="s">
        <v>5309</v>
      </c>
      <c r="D609" s="149">
        <v>55</v>
      </c>
      <c r="E609" s="149">
        <v>123.58</v>
      </c>
    </row>
    <row r="610" spans="1:5" ht="30">
      <c r="A610" s="31" t="s">
        <v>5770</v>
      </c>
      <c r="B610" s="160" t="s">
        <v>5893</v>
      </c>
      <c r="C610" s="148" t="s">
        <v>5309</v>
      </c>
      <c r="D610" s="149">
        <v>4</v>
      </c>
      <c r="E610" s="149">
        <v>8.98</v>
      </c>
    </row>
    <row r="611" spans="1:5">
      <c r="A611" s="31" t="s">
        <v>5770</v>
      </c>
      <c r="B611" s="160" t="s">
        <v>5894</v>
      </c>
      <c r="C611" s="148" t="s">
        <v>5309</v>
      </c>
      <c r="D611" s="149">
        <v>177</v>
      </c>
      <c r="E611" s="149">
        <v>397.72</v>
      </c>
    </row>
    <row r="612" spans="1:5">
      <c r="A612" s="31" t="s">
        <v>5770</v>
      </c>
      <c r="B612" s="160" t="s">
        <v>5895</v>
      </c>
      <c r="C612" s="148" t="s">
        <v>5309</v>
      </c>
      <c r="D612" s="149">
        <v>21</v>
      </c>
      <c r="E612" s="149">
        <v>47.18</v>
      </c>
    </row>
    <row r="613" spans="1:5">
      <c r="A613" s="31" t="s">
        <v>5770</v>
      </c>
      <c r="B613" s="160" t="s">
        <v>5896</v>
      </c>
      <c r="C613" s="148" t="s">
        <v>32</v>
      </c>
      <c r="D613" s="149">
        <v>3</v>
      </c>
      <c r="E613" s="149">
        <v>60</v>
      </c>
    </row>
    <row r="614" spans="1:5">
      <c r="A614" s="31" t="s">
        <v>5770</v>
      </c>
      <c r="B614" s="160" t="s">
        <v>5897</v>
      </c>
      <c r="C614" s="148" t="s">
        <v>32</v>
      </c>
      <c r="D614" s="149">
        <v>13</v>
      </c>
      <c r="E614" s="149">
        <v>325</v>
      </c>
    </row>
    <row r="615" spans="1:5" ht="30">
      <c r="A615" s="31" t="s">
        <v>5770</v>
      </c>
      <c r="B615" s="160" t="s">
        <v>5898</v>
      </c>
      <c r="C615" s="148" t="s">
        <v>32</v>
      </c>
      <c r="D615" s="149">
        <v>96</v>
      </c>
      <c r="E615" s="149">
        <v>1324.8</v>
      </c>
    </row>
    <row r="616" spans="1:5" ht="45">
      <c r="A616" s="31" t="s">
        <v>5770</v>
      </c>
      <c r="B616" s="160" t="s">
        <v>5899</v>
      </c>
      <c r="C616" s="148" t="s">
        <v>5900</v>
      </c>
      <c r="D616" s="149">
        <v>0.94</v>
      </c>
      <c r="E616" s="149">
        <v>280.52999999999997</v>
      </c>
    </row>
    <row r="617" spans="1:5" ht="45">
      <c r="A617" s="31" t="s">
        <v>5770</v>
      </c>
      <c r="B617" s="160" t="s">
        <v>5901</v>
      </c>
      <c r="C617" s="148" t="s">
        <v>4413</v>
      </c>
      <c r="D617" s="149">
        <v>686</v>
      </c>
      <c r="E617" s="149">
        <v>2186.69</v>
      </c>
    </row>
    <row r="618" spans="1:5" ht="37.5" customHeight="1">
      <c r="A618" s="31" t="s">
        <v>5770</v>
      </c>
      <c r="B618" s="160" t="s">
        <v>5902</v>
      </c>
      <c r="C618" s="148" t="s">
        <v>4413</v>
      </c>
      <c r="D618" s="149">
        <v>659</v>
      </c>
      <c r="E618" s="149">
        <v>2018.19</v>
      </c>
    </row>
    <row r="619" spans="1:5" ht="45">
      <c r="A619" s="31" t="s">
        <v>5770</v>
      </c>
      <c r="B619" s="160" t="s">
        <v>5903</v>
      </c>
      <c r="C619" s="148" t="s">
        <v>4413</v>
      </c>
      <c r="D619" s="149">
        <v>688</v>
      </c>
      <c r="E619" s="149">
        <v>2110.23</v>
      </c>
    </row>
    <row r="620" spans="1:5">
      <c r="A620" s="31" t="s">
        <v>5770</v>
      </c>
      <c r="B620" s="160" t="s">
        <v>5904</v>
      </c>
      <c r="C620" s="148" t="s">
        <v>5313</v>
      </c>
      <c r="D620" s="149">
        <v>5</v>
      </c>
      <c r="E620" s="149">
        <v>217.1</v>
      </c>
    </row>
    <row r="621" spans="1:5">
      <c r="A621" s="31" t="s">
        <v>5770</v>
      </c>
      <c r="B621" s="160" t="s">
        <v>5905</v>
      </c>
      <c r="C621" s="148" t="s">
        <v>5313</v>
      </c>
      <c r="D621" s="149">
        <v>3</v>
      </c>
      <c r="E621" s="149">
        <v>2392.08</v>
      </c>
    </row>
    <row r="622" spans="1:5">
      <c r="A622" s="31" t="s">
        <v>5770</v>
      </c>
      <c r="B622" s="160" t="s">
        <v>5906</v>
      </c>
      <c r="C622" s="148" t="s">
        <v>5313</v>
      </c>
      <c r="D622" s="149">
        <v>14</v>
      </c>
      <c r="E622" s="149">
        <v>1652.98</v>
      </c>
    </row>
    <row r="623" spans="1:5" ht="30">
      <c r="A623" s="31" t="s">
        <v>5770</v>
      </c>
      <c r="B623" s="160" t="s">
        <v>5907</v>
      </c>
      <c r="C623" s="148" t="s">
        <v>5313</v>
      </c>
      <c r="D623" s="149">
        <v>13</v>
      </c>
      <c r="E623" s="149">
        <v>261.69</v>
      </c>
    </row>
    <row r="624" spans="1:5" ht="30.75" customHeight="1">
      <c r="A624" s="31" t="s">
        <v>5770</v>
      </c>
      <c r="B624" s="160" t="s">
        <v>5908</v>
      </c>
      <c r="C624" s="148" t="s">
        <v>5309</v>
      </c>
      <c r="D624" s="149">
        <v>9</v>
      </c>
      <c r="E624" s="149">
        <v>192.24</v>
      </c>
    </row>
    <row r="625" spans="1:5">
      <c r="A625" s="31" t="s">
        <v>5770</v>
      </c>
      <c r="B625" s="160" t="s">
        <v>5909</v>
      </c>
      <c r="C625" s="148" t="s">
        <v>5309</v>
      </c>
      <c r="D625" s="149">
        <v>14</v>
      </c>
      <c r="E625" s="149">
        <v>184.1</v>
      </c>
    </row>
    <row r="626" spans="1:5" ht="30">
      <c r="A626" s="31" t="s">
        <v>5770</v>
      </c>
      <c r="B626" s="160" t="s">
        <v>5910</v>
      </c>
      <c r="C626" s="148" t="s">
        <v>32</v>
      </c>
      <c r="D626" s="149">
        <v>20</v>
      </c>
      <c r="E626" s="149">
        <v>150.80000000000001</v>
      </c>
    </row>
    <row r="627" spans="1:5" ht="27.75" customHeight="1">
      <c r="A627" s="31" t="s">
        <v>5770</v>
      </c>
      <c r="B627" s="160" t="s">
        <v>5911</v>
      </c>
      <c r="C627" s="148" t="s">
        <v>32</v>
      </c>
      <c r="D627" s="149">
        <v>10</v>
      </c>
      <c r="E627" s="149">
        <v>57</v>
      </c>
    </row>
    <row r="628" spans="1:5" ht="37.5" customHeight="1">
      <c r="A628" s="31" t="s">
        <v>5770</v>
      </c>
      <c r="B628" s="160" t="s">
        <v>5912</v>
      </c>
      <c r="C628" s="148" t="s">
        <v>4445</v>
      </c>
      <c r="D628" s="149">
        <v>1</v>
      </c>
      <c r="E628" s="149">
        <v>5033.45</v>
      </c>
    </row>
    <row r="629" spans="1:5" ht="31.5" customHeight="1">
      <c r="A629" s="31" t="s">
        <v>5770</v>
      </c>
      <c r="B629" s="160" t="s">
        <v>5913</v>
      </c>
      <c r="C629" s="148" t="s">
        <v>5309</v>
      </c>
      <c r="D629" s="149">
        <v>20</v>
      </c>
      <c r="E629" s="149">
        <v>0.22</v>
      </c>
    </row>
    <row r="630" spans="1:5" ht="31.5" customHeight="1">
      <c r="A630" s="31" t="s">
        <v>5770</v>
      </c>
      <c r="B630" s="160" t="s">
        <v>5914</v>
      </c>
      <c r="C630" s="148" t="s">
        <v>32</v>
      </c>
      <c r="D630" s="149">
        <v>1797</v>
      </c>
      <c r="E630" s="149">
        <v>1797</v>
      </c>
    </row>
    <row r="631" spans="1:5" ht="33" customHeight="1">
      <c r="A631" s="31" t="s">
        <v>5770</v>
      </c>
      <c r="B631" s="160" t="s">
        <v>5915</v>
      </c>
      <c r="C631" s="148" t="s">
        <v>5309</v>
      </c>
      <c r="D631" s="149">
        <v>2</v>
      </c>
      <c r="E631" s="149">
        <v>1462</v>
      </c>
    </row>
    <row r="632" spans="1:5" ht="30">
      <c r="A632" s="31" t="s">
        <v>5770</v>
      </c>
      <c r="B632" s="160" t="s">
        <v>5916</v>
      </c>
      <c r="C632" s="148" t="s">
        <v>32</v>
      </c>
      <c r="D632" s="149">
        <v>300</v>
      </c>
      <c r="E632" s="149">
        <v>300</v>
      </c>
    </row>
    <row r="633" spans="1:5">
      <c r="A633" s="31" t="s">
        <v>5770</v>
      </c>
      <c r="B633" s="160" t="s">
        <v>5917</v>
      </c>
      <c r="C633" s="148" t="s">
        <v>32</v>
      </c>
      <c r="D633" s="149">
        <v>28</v>
      </c>
      <c r="E633" s="149">
        <v>28</v>
      </c>
    </row>
    <row r="634" spans="1:5">
      <c r="A634" s="31" t="s">
        <v>5770</v>
      </c>
      <c r="B634" s="160" t="s">
        <v>5918</v>
      </c>
      <c r="C634" s="148" t="s">
        <v>5808</v>
      </c>
      <c r="D634" s="149">
        <v>600</v>
      </c>
      <c r="E634" s="149">
        <v>2383.63</v>
      </c>
    </row>
    <row r="635" spans="1:5" ht="30">
      <c r="A635" s="31" t="s">
        <v>5770</v>
      </c>
      <c r="B635" s="160" t="s">
        <v>5919</v>
      </c>
      <c r="C635" s="148" t="s">
        <v>5313</v>
      </c>
      <c r="D635" s="149">
        <v>40</v>
      </c>
      <c r="E635" s="149">
        <v>1354.4</v>
      </c>
    </row>
    <row r="636" spans="1:5" ht="33.75" customHeight="1">
      <c r="A636" s="31" t="s">
        <v>5770</v>
      </c>
      <c r="B636" s="160" t="s">
        <v>5920</v>
      </c>
      <c r="C636" s="148" t="s">
        <v>5313</v>
      </c>
      <c r="D636" s="149">
        <v>8</v>
      </c>
      <c r="E636" s="149">
        <v>191.76</v>
      </c>
    </row>
    <row r="637" spans="1:5" ht="30.75" customHeight="1">
      <c r="A637" s="31" t="s">
        <v>5770</v>
      </c>
      <c r="B637" s="160" t="s">
        <v>5921</v>
      </c>
      <c r="C637" s="148" t="s">
        <v>5313</v>
      </c>
      <c r="D637" s="149">
        <v>5</v>
      </c>
      <c r="E637" s="149">
        <v>1015.95</v>
      </c>
    </row>
    <row r="638" spans="1:5" ht="31.5" customHeight="1">
      <c r="A638" s="31" t="s">
        <v>5770</v>
      </c>
      <c r="B638" s="160" t="s">
        <v>5922</v>
      </c>
      <c r="C638" s="148" t="s">
        <v>32</v>
      </c>
      <c r="D638" s="149">
        <v>200</v>
      </c>
      <c r="E638" s="149">
        <v>1518</v>
      </c>
    </row>
    <row r="639" spans="1:5" ht="30">
      <c r="A639" s="31" t="s">
        <v>5770</v>
      </c>
      <c r="B639" s="160" t="s">
        <v>5923</v>
      </c>
      <c r="C639" s="148" t="s">
        <v>5808</v>
      </c>
      <c r="D639" s="149">
        <v>500</v>
      </c>
      <c r="E639" s="149">
        <v>190</v>
      </c>
    </row>
    <row r="640" spans="1:5">
      <c r="A640" s="31" t="s">
        <v>5770</v>
      </c>
      <c r="B640" s="160" t="s">
        <v>5924</v>
      </c>
      <c r="C640" s="148" t="s">
        <v>5388</v>
      </c>
      <c r="D640" s="149">
        <v>20</v>
      </c>
      <c r="E640" s="149">
        <v>407.8</v>
      </c>
    </row>
    <row r="641" spans="1:5">
      <c r="A641" s="31" t="s">
        <v>5770</v>
      </c>
      <c r="B641" s="160" t="s">
        <v>5925</v>
      </c>
      <c r="C641" s="148" t="s">
        <v>32</v>
      </c>
      <c r="D641" s="149">
        <v>450</v>
      </c>
      <c r="E641" s="149">
        <v>450</v>
      </c>
    </row>
    <row r="642" spans="1:5">
      <c r="A642" s="31" t="s">
        <v>5770</v>
      </c>
      <c r="B642" s="160" t="s">
        <v>5926</v>
      </c>
      <c r="C642" s="148" t="s">
        <v>5808</v>
      </c>
      <c r="D642" s="149">
        <v>900</v>
      </c>
      <c r="E642" s="149">
        <v>10746</v>
      </c>
    </row>
    <row r="643" spans="1:5">
      <c r="A643" s="31" t="s">
        <v>5770</v>
      </c>
      <c r="B643" s="160" t="s">
        <v>5927</v>
      </c>
      <c r="C643" s="148" t="s">
        <v>5808</v>
      </c>
      <c r="D643" s="149">
        <v>100</v>
      </c>
      <c r="E643" s="149">
        <v>100</v>
      </c>
    </row>
    <row r="644" spans="1:5">
      <c r="A644" s="31" t="s">
        <v>5770</v>
      </c>
      <c r="B644" s="160" t="s">
        <v>5928</v>
      </c>
      <c r="C644" s="148" t="s">
        <v>5802</v>
      </c>
      <c r="D644" s="149">
        <v>50</v>
      </c>
      <c r="E644" s="149">
        <v>50</v>
      </c>
    </row>
    <row r="645" spans="1:5">
      <c r="A645" s="31" t="s">
        <v>5770</v>
      </c>
      <c r="B645" s="160" t="s">
        <v>5929</v>
      </c>
      <c r="C645" s="148" t="s">
        <v>5808</v>
      </c>
      <c r="D645" s="149">
        <v>100</v>
      </c>
      <c r="E645" s="149">
        <v>100</v>
      </c>
    </row>
    <row r="646" spans="1:5" ht="30">
      <c r="A646" s="31" t="s">
        <v>5770</v>
      </c>
      <c r="B646" s="160" t="s">
        <v>5930</v>
      </c>
      <c r="C646" s="148" t="s">
        <v>32</v>
      </c>
      <c r="D646" s="149">
        <v>30</v>
      </c>
      <c r="E646" s="149">
        <v>30</v>
      </c>
    </row>
    <row r="647" spans="1:5" ht="30">
      <c r="A647" s="31" t="s">
        <v>5770</v>
      </c>
      <c r="B647" s="160" t="s">
        <v>5931</v>
      </c>
      <c r="C647" s="148" t="s">
        <v>5309</v>
      </c>
      <c r="D647" s="149">
        <v>6.8</v>
      </c>
      <c r="E647" s="149">
        <v>8.1000000000000003E-2</v>
      </c>
    </row>
    <row r="648" spans="1:5">
      <c r="A648" s="31" t="s">
        <v>5770</v>
      </c>
      <c r="B648" s="160" t="s">
        <v>5932</v>
      </c>
      <c r="C648" s="148" t="s">
        <v>5808</v>
      </c>
      <c r="D648" s="149">
        <v>4670</v>
      </c>
      <c r="E648" s="149">
        <v>20454.599999999999</v>
      </c>
    </row>
    <row r="649" spans="1:5" ht="30">
      <c r="A649" s="31" t="s">
        <v>5770</v>
      </c>
      <c r="B649" s="160" t="s">
        <v>5933</v>
      </c>
      <c r="C649" s="148" t="s">
        <v>5808</v>
      </c>
      <c r="D649" s="149">
        <v>300</v>
      </c>
      <c r="E649" s="149">
        <v>300</v>
      </c>
    </row>
    <row r="650" spans="1:5">
      <c r="A650" s="31" t="s">
        <v>5770</v>
      </c>
      <c r="B650" s="160" t="s">
        <v>5934</v>
      </c>
      <c r="C650" s="148" t="s">
        <v>32</v>
      </c>
      <c r="D650" s="149">
        <v>30</v>
      </c>
      <c r="E650" s="149">
        <v>300</v>
      </c>
    </row>
    <row r="651" spans="1:5">
      <c r="A651" s="31" t="s">
        <v>5770</v>
      </c>
      <c r="B651" s="160" t="s">
        <v>5935</v>
      </c>
      <c r="C651" s="148" t="s">
        <v>32</v>
      </c>
      <c r="D651" s="149">
        <v>6</v>
      </c>
      <c r="E651" s="149">
        <v>90</v>
      </c>
    </row>
    <row r="652" spans="1:5">
      <c r="A652" s="31" t="s">
        <v>5770</v>
      </c>
      <c r="B652" s="160" t="s">
        <v>5936</v>
      </c>
      <c r="C652" s="148" t="s">
        <v>32</v>
      </c>
      <c r="D652" s="149">
        <v>14</v>
      </c>
      <c r="E652" s="149">
        <v>70</v>
      </c>
    </row>
    <row r="653" spans="1:5">
      <c r="A653" s="31" t="s">
        <v>5770</v>
      </c>
      <c r="B653" s="160" t="s">
        <v>5937</v>
      </c>
      <c r="C653" s="148" t="s">
        <v>32</v>
      </c>
      <c r="D653" s="149">
        <v>51</v>
      </c>
      <c r="E653" s="149">
        <v>190</v>
      </c>
    </row>
    <row r="654" spans="1:5">
      <c r="A654" s="31" t="s">
        <v>5770</v>
      </c>
      <c r="B654" s="160" t="s">
        <v>5938</v>
      </c>
      <c r="C654" s="148" t="s">
        <v>32</v>
      </c>
      <c r="D654" s="149">
        <v>30</v>
      </c>
      <c r="E654" s="149">
        <v>750</v>
      </c>
    </row>
    <row r="655" spans="1:5" ht="19.5" customHeight="1">
      <c r="A655" s="31" t="s">
        <v>5770</v>
      </c>
      <c r="B655" s="160" t="s">
        <v>5939</v>
      </c>
      <c r="C655" s="148" t="s">
        <v>5309</v>
      </c>
      <c r="D655" s="149">
        <v>2</v>
      </c>
      <c r="E655" s="149">
        <v>258</v>
      </c>
    </row>
    <row r="656" spans="1:5" ht="31.5" customHeight="1">
      <c r="A656" s="31" t="s">
        <v>5770</v>
      </c>
      <c r="B656" s="160" t="s">
        <v>5940</v>
      </c>
      <c r="C656" s="148" t="s">
        <v>32</v>
      </c>
      <c r="D656" s="149">
        <v>472</v>
      </c>
      <c r="E656" s="149">
        <v>944</v>
      </c>
    </row>
    <row r="657" spans="1:5" ht="21.75" customHeight="1">
      <c r="A657" s="31" t="s">
        <v>5770</v>
      </c>
      <c r="B657" s="160" t="s">
        <v>5941</v>
      </c>
      <c r="C657" s="148" t="s">
        <v>32</v>
      </c>
      <c r="D657" s="149">
        <v>236</v>
      </c>
      <c r="E657" s="149">
        <v>118</v>
      </c>
    </row>
    <row r="658" spans="1:5" ht="35.25" customHeight="1">
      <c r="A658" s="31" t="s">
        <v>5770</v>
      </c>
      <c r="B658" s="160" t="s">
        <v>5942</v>
      </c>
      <c r="C658" s="148" t="s">
        <v>32</v>
      </c>
      <c r="D658" s="149">
        <v>236</v>
      </c>
      <c r="E658" s="149">
        <v>236</v>
      </c>
    </row>
    <row r="659" spans="1:5" ht="30">
      <c r="A659" s="31" t="s">
        <v>5770</v>
      </c>
      <c r="B659" s="160" t="s">
        <v>5943</v>
      </c>
      <c r="C659" s="148" t="s">
        <v>32</v>
      </c>
      <c r="D659" s="149">
        <v>2360</v>
      </c>
      <c r="E659" s="149">
        <v>708</v>
      </c>
    </row>
    <row r="660" spans="1:5" ht="31.5" customHeight="1">
      <c r="A660" s="31" t="s">
        <v>5770</v>
      </c>
      <c r="B660" s="160" t="s">
        <v>5944</v>
      </c>
      <c r="C660" s="148" t="s">
        <v>32</v>
      </c>
      <c r="D660" s="149">
        <v>220</v>
      </c>
      <c r="E660" s="149">
        <v>220</v>
      </c>
    </row>
    <row r="661" spans="1:5" ht="32.25" customHeight="1">
      <c r="A661" s="31" t="s">
        <v>5770</v>
      </c>
      <c r="B661" s="160" t="s">
        <v>5945</v>
      </c>
      <c r="C661" s="148" t="s">
        <v>5309</v>
      </c>
      <c r="D661" s="149">
        <v>17</v>
      </c>
      <c r="E661" s="149">
        <v>1700</v>
      </c>
    </row>
    <row r="662" spans="1:5">
      <c r="A662" s="31" t="s">
        <v>5770</v>
      </c>
      <c r="B662" s="160" t="s">
        <v>5946</v>
      </c>
      <c r="C662" s="148" t="s">
        <v>32</v>
      </c>
      <c r="D662" s="149">
        <v>1</v>
      </c>
      <c r="E662" s="149">
        <v>0</v>
      </c>
    </row>
    <row r="663" spans="1:5">
      <c r="A663" s="31" t="s">
        <v>5770</v>
      </c>
      <c r="B663" s="160" t="s">
        <v>5947</v>
      </c>
      <c r="C663" s="148" t="s">
        <v>5808</v>
      </c>
      <c r="D663" s="149">
        <v>1400</v>
      </c>
      <c r="E663" s="149">
        <v>1400</v>
      </c>
    </row>
    <row r="664" spans="1:5">
      <c r="A664" s="31" t="s">
        <v>5770</v>
      </c>
      <c r="B664" s="160" t="s">
        <v>5948</v>
      </c>
      <c r="C664" s="148" t="s">
        <v>32</v>
      </c>
      <c r="D664" s="149">
        <v>200</v>
      </c>
      <c r="E664" s="149">
        <v>200</v>
      </c>
    </row>
    <row r="665" spans="1:5" ht="45">
      <c r="A665" s="31" t="s">
        <v>5770</v>
      </c>
      <c r="B665" s="160" t="s">
        <v>5949</v>
      </c>
      <c r="C665" s="148" t="s">
        <v>5309</v>
      </c>
      <c r="D665" s="149">
        <v>6.5</v>
      </c>
      <c r="E665" s="149">
        <v>6342.05</v>
      </c>
    </row>
    <row r="666" spans="1:5">
      <c r="A666" s="31" t="s">
        <v>5770</v>
      </c>
      <c r="B666" s="160" t="s">
        <v>5950</v>
      </c>
      <c r="C666" s="148" t="s">
        <v>32</v>
      </c>
      <c r="D666" s="149">
        <v>9</v>
      </c>
      <c r="E666" s="149">
        <v>45</v>
      </c>
    </row>
    <row r="667" spans="1:5">
      <c r="A667" s="31" t="s">
        <v>5770</v>
      </c>
      <c r="B667" s="160" t="s">
        <v>5951</v>
      </c>
      <c r="C667" s="148" t="s">
        <v>32</v>
      </c>
      <c r="D667" s="149">
        <v>1</v>
      </c>
      <c r="E667" s="149">
        <v>10</v>
      </c>
    </row>
    <row r="668" spans="1:5">
      <c r="A668" s="31" t="s">
        <v>5770</v>
      </c>
      <c r="B668" s="160" t="s">
        <v>5952</v>
      </c>
      <c r="C668" s="148" t="s">
        <v>32</v>
      </c>
      <c r="D668" s="149">
        <v>9</v>
      </c>
      <c r="E668" s="149">
        <v>45</v>
      </c>
    </row>
    <row r="669" spans="1:5">
      <c r="A669" s="31" t="s">
        <v>5770</v>
      </c>
      <c r="B669" s="160" t="s">
        <v>5953</v>
      </c>
      <c r="C669" s="148" t="s">
        <v>32</v>
      </c>
      <c r="D669" s="149">
        <v>40</v>
      </c>
      <c r="E669" s="149">
        <v>1000</v>
      </c>
    </row>
    <row r="670" spans="1:5">
      <c r="A670" s="31" t="s">
        <v>5770</v>
      </c>
      <c r="B670" s="160" t="s">
        <v>5954</v>
      </c>
      <c r="C670" s="148" t="s">
        <v>32</v>
      </c>
      <c r="D670" s="149">
        <v>50</v>
      </c>
      <c r="E670" s="149">
        <v>50</v>
      </c>
    </row>
    <row r="671" spans="1:5">
      <c r="A671" s="31" t="s">
        <v>5770</v>
      </c>
      <c r="B671" s="160" t="s">
        <v>5955</v>
      </c>
      <c r="C671" s="148" t="s">
        <v>32</v>
      </c>
      <c r="D671" s="149">
        <v>500</v>
      </c>
      <c r="E671" s="149">
        <v>500</v>
      </c>
    </row>
    <row r="672" spans="1:5">
      <c r="A672" s="31" t="s">
        <v>5770</v>
      </c>
      <c r="B672" s="160" t="s">
        <v>5956</v>
      </c>
      <c r="C672" s="148" t="s">
        <v>5808</v>
      </c>
      <c r="D672" s="149">
        <v>364</v>
      </c>
      <c r="E672" s="149">
        <v>0</v>
      </c>
    </row>
    <row r="673" spans="1:5">
      <c r="A673" s="31" t="s">
        <v>5770</v>
      </c>
      <c r="B673" s="160" t="s">
        <v>5957</v>
      </c>
      <c r="C673" s="148" t="s">
        <v>5808</v>
      </c>
      <c r="D673" s="149">
        <v>578</v>
      </c>
      <c r="E673" s="149">
        <v>0</v>
      </c>
    </row>
    <row r="674" spans="1:5">
      <c r="A674" s="31" t="s">
        <v>5770</v>
      </c>
      <c r="B674" s="160" t="s">
        <v>5958</v>
      </c>
      <c r="C674" s="148" t="s">
        <v>5808</v>
      </c>
      <c r="D674" s="149">
        <v>314</v>
      </c>
      <c r="E674" s="149">
        <v>0</v>
      </c>
    </row>
    <row r="675" spans="1:5">
      <c r="A675" s="31" t="s">
        <v>5770</v>
      </c>
      <c r="B675" s="160" t="s">
        <v>5959</v>
      </c>
      <c r="C675" s="148" t="s">
        <v>5313</v>
      </c>
      <c r="D675" s="149">
        <v>20</v>
      </c>
      <c r="E675" s="149">
        <v>0</v>
      </c>
    </row>
    <row r="676" spans="1:5">
      <c r="A676" s="31" t="s">
        <v>5770</v>
      </c>
      <c r="B676" s="160" t="s">
        <v>5960</v>
      </c>
      <c r="C676" s="148" t="s">
        <v>5808</v>
      </c>
      <c r="D676" s="149">
        <v>887</v>
      </c>
      <c r="E676" s="149">
        <v>0</v>
      </c>
    </row>
    <row r="677" spans="1:5">
      <c r="A677" s="31" t="s">
        <v>5770</v>
      </c>
      <c r="B677" s="160" t="s">
        <v>5961</v>
      </c>
      <c r="C677" s="148" t="s">
        <v>5313</v>
      </c>
      <c r="D677" s="149">
        <v>50</v>
      </c>
      <c r="E677" s="149">
        <v>0</v>
      </c>
    </row>
    <row r="678" spans="1:5">
      <c r="A678" s="31" t="s">
        <v>5770</v>
      </c>
      <c r="B678" s="160" t="s">
        <v>5962</v>
      </c>
      <c r="C678" s="148" t="s">
        <v>5808</v>
      </c>
      <c r="D678" s="149">
        <v>1341</v>
      </c>
      <c r="E678" s="149">
        <v>0</v>
      </c>
    </row>
    <row r="679" spans="1:5">
      <c r="B679" s="150" t="s">
        <v>5963</v>
      </c>
      <c r="C679" s="13"/>
      <c r="D679" s="13"/>
      <c r="E679" s="143">
        <f>SUM(E471:E678)</f>
        <v>944569.41079999972</v>
      </c>
    </row>
    <row r="680" spans="1:5" ht="30">
      <c r="A680" s="31" t="s">
        <v>5964</v>
      </c>
      <c r="B680" s="147" t="s">
        <v>5965</v>
      </c>
      <c r="C680" s="148" t="s">
        <v>5966</v>
      </c>
      <c r="D680" s="149">
        <v>96</v>
      </c>
      <c r="E680" s="149">
        <v>20288.64</v>
      </c>
    </row>
    <row r="681" spans="1:5" ht="36.75" customHeight="1">
      <c r="B681" s="150" t="s">
        <v>5967</v>
      </c>
      <c r="C681" s="13"/>
      <c r="D681" s="13"/>
      <c r="E681" s="143">
        <f>SUM(E680)</f>
        <v>20288.64</v>
      </c>
    </row>
  </sheetData>
  <mergeCells count="3">
    <mergeCell ref="B3:B4"/>
    <mergeCell ref="C3:C4"/>
    <mergeCell ref="D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6"/>
  <sheetViews>
    <sheetView topLeftCell="A19" workbookViewId="0">
      <selection activeCell="I8" sqref="I8"/>
    </sheetView>
  </sheetViews>
  <sheetFormatPr defaultRowHeight="15"/>
  <cols>
    <col min="2" max="2" width="30.5703125" customWidth="1"/>
    <col min="4" max="4" width="13.85546875" customWidth="1"/>
    <col min="5" max="5" width="13.42578125" customWidth="1"/>
  </cols>
  <sheetData>
    <row r="1" spans="1:5">
      <c r="B1" t="s">
        <v>6040</v>
      </c>
    </row>
    <row r="2" spans="1:5" ht="21" customHeight="1">
      <c r="B2" s="151" t="s">
        <v>5968</v>
      </c>
      <c r="C2" s="151"/>
      <c r="D2" s="151"/>
    </row>
    <row r="3" spans="1:5" ht="18.75">
      <c r="A3" s="152" t="s">
        <v>5969</v>
      </c>
      <c r="B3" s="142" t="s">
        <v>16</v>
      </c>
      <c r="C3" s="142"/>
      <c r="D3" s="142" t="s">
        <v>5970</v>
      </c>
      <c r="E3" s="142" t="s">
        <v>5971</v>
      </c>
    </row>
    <row r="4" spans="1:5" ht="18.75">
      <c r="A4" s="152">
        <v>202</v>
      </c>
      <c r="B4" s="153" t="s">
        <v>5972</v>
      </c>
      <c r="C4" s="153" t="s">
        <v>5973</v>
      </c>
      <c r="D4" s="153">
        <v>368</v>
      </c>
      <c r="E4" s="153">
        <v>1906.24</v>
      </c>
    </row>
    <row r="5" spans="1:5" ht="18.75">
      <c r="A5" s="152">
        <v>202</v>
      </c>
      <c r="B5" s="153" t="s">
        <v>5974</v>
      </c>
      <c r="C5" s="153" t="s">
        <v>5975</v>
      </c>
      <c r="D5" s="153">
        <v>481.8</v>
      </c>
      <c r="E5" s="153">
        <v>563.71</v>
      </c>
    </row>
    <row r="6" spans="1:5" ht="18.75">
      <c r="A6" s="152">
        <v>202</v>
      </c>
      <c r="B6" s="153" t="s">
        <v>5976</v>
      </c>
      <c r="C6" s="153" t="s">
        <v>5975</v>
      </c>
      <c r="D6" s="153">
        <v>110.85</v>
      </c>
      <c r="E6" s="153">
        <v>3131.51</v>
      </c>
    </row>
    <row r="7" spans="1:5" ht="18.75">
      <c r="A7" s="152">
        <v>202</v>
      </c>
      <c r="B7" s="153" t="s">
        <v>5977</v>
      </c>
      <c r="C7" s="153" t="s">
        <v>5975</v>
      </c>
      <c r="D7" s="153">
        <v>394</v>
      </c>
      <c r="E7" s="153">
        <v>2387.64</v>
      </c>
    </row>
    <row r="8" spans="1:5" ht="18.75">
      <c r="A8" s="152">
        <v>202</v>
      </c>
      <c r="B8" s="153" t="s">
        <v>5978</v>
      </c>
      <c r="C8" s="153" t="s">
        <v>5979</v>
      </c>
      <c r="D8" s="153">
        <v>598</v>
      </c>
      <c r="E8" s="153">
        <v>717.6</v>
      </c>
    </row>
    <row r="9" spans="1:5" ht="18.75">
      <c r="A9" s="152">
        <v>202</v>
      </c>
      <c r="B9" s="153" t="s">
        <v>5980</v>
      </c>
      <c r="C9" s="153" t="s">
        <v>5973</v>
      </c>
      <c r="D9" s="153">
        <v>3457</v>
      </c>
      <c r="E9" s="153">
        <v>8711.64</v>
      </c>
    </row>
    <row r="10" spans="1:5" ht="18.75">
      <c r="A10" s="152">
        <v>202</v>
      </c>
      <c r="B10" s="153" t="s">
        <v>5981</v>
      </c>
      <c r="C10" s="153" t="s">
        <v>5975</v>
      </c>
      <c r="D10" s="153">
        <v>4764</v>
      </c>
      <c r="E10" s="153">
        <v>2477.2800000000002</v>
      </c>
    </row>
    <row r="11" spans="1:5" ht="18.75">
      <c r="A11" s="152">
        <v>202</v>
      </c>
      <c r="B11" s="153" t="s">
        <v>5982</v>
      </c>
      <c r="C11" s="153" t="s">
        <v>5975</v>
      </c>
      <c r="D11" s="153">
        <v>188.3</v>
      </c>
      <c r="E11" s="153">
        <v>342.71</v>
      </c>
    </row>
    <row r="12" spans="1:5" ht="18.75">
      <c r="A12" s="152">
        <v>202</v>
      </c>
      <c r="B12" s="153" t="s">
        <v>5983</v>
      </c>
      <c r="C12" s="153" t="s">
        <v>5975</v>
      </c>
      <c r="D12" s="153">
        <v>58.3</v>
      </c>
      <c r="E12" s="153">
        <v>107.27</v>
      </c>
    </row>
    <row r="13" spans="1:5" ht="18.75">
      <c r="A13" s="152">
        <v>202</v>
      </c>
      <c r="B13" s="153" t="s">
        <v>5984</v>
      </c>
      <c r="C13" s="153" t="s">
        <v>5985</v>
      </c>
      <c r="D13" s="153">
        <v>4013</v>
      </c>
      <c r="E13" s="153">
        <v>601.95000000000005</v>
      </c>
    </row>
    <row r="14" spans="1:5" ht="18.75">
      <c r="A14" s="152">
        <v>202</v>
      </c>
      <c r="B14" s="153" t="s">
        <v>5986</v>
      </c>
      <c r="C14" s="153" t="s">
        <v>5975</v>
      </c>
      <c r="D14" s="153">
        <v>34</v>
      </c>
      <c r="E14" s="153">
        <v>34</v>
      </c>
    </row>
    <row r="15" spans="1:5" ht="18.75">
      <c r="A15" s="152">
        <v>202</v>
      </c>
      <c r="B15" s="153" t="s">
        <v>5987</v>
      </c>
      <c r="C15" s="153" t="s">
        <v>5975</v>
      </c>
      <c r="D15" s="153">
        <v>1474</v>
      </c>
      <c r="E15" s="153">
        <v>1768.8</v>
      </c>
    </row>
    <row r="16" spans="1:5" ht="18.75">
      <c r="A16" s="152">
        <v>202</v>
      </c>
      <c r="B16" s="153" t="s">
        <v>5988</v>
      </c>
      <c r="C16" s="153" t="s">
        <v>5975</v>
      </c>
      <c r="D16" s="153">
        <v>152</v>
      </c>
      <c r="E16" s="153">
        <v>408.5</v>
      </c>
    </row>
    <row r="17" spans="1:5" ht="18.75">
      <c r="A17" s="152">
        <v>202</v>
      </c>
      <c r="B17" s="153" t="s">
        <v>5989</v>
      </c>
      <c r="C17" s="153" t="s">
        <v>5973</v>
      </c>
      <c r="D17" s="153">
        <v>4</v>
      </c>
      <c r="E17" s="153">
        <v>160</v>
      </c>
    </row>
    <row r="18" spans="1:5" ht="18.75">
      <c r="A18" s="152">
        <v>202</v>
      </c>
      <c r="B18" s="153" t="s">
        <v>5990</v>
      </c>
      <c r="C18" s="153" t="s">
        <v>5973</v>
      </c>
      <c r="D18" s="153">
        <v>690</v>
      </c>
      <c r="E18" s="153">
        <v>690</v>
      </c>
    </row>
    <row r="19" spans="1:5" ht="18.75">
      <c r="A19" s="152">
        <v>202</v>
      </c>
      <c r="B19" s="153" t="s">
        <v>5991</v>
      </c>
      <c r="C19" s="153" t="s">
        <v>32</v>
      </c>
      <c r="D19" s="153">
        <v>10</v>
      </c>
      <c r="E19" s="153">
        <v>1080</v>
      </c>
    </row>
    <row r="20" spans="1:5" ht="18.75">
      <c r="A20" s="152">
        <v>202</v>
      </c>
      <c r="B20" s="153" t="s">
        <v>5992</v>
      </c>
      <c r="C20" s="153" t="s">
        <v>32</v>
      </c>
      <c r="D20" s="153">
        <v>10</v>
      </c>
      <c r="E20" s="153">
        <v>600</v>
      </c>
    </row>
    <row r="21" spans="1:5" ht="18.75">
      <c r="A21" s="152">
        <v>202</v>
      </c>
      <c r="B21" s="153" t="s">
        <v>5993</v>
      </c>
      <c r="C21" s="153" t="s">
        <v>32</v>
      </c>
      <c r="D21" s="153">
        <v>8</v>
      </c>
      <c r="E21" s="153">
        <v>1400</v>
      </c>
    </row>
    <row r="22" spans="1:5" ht="18.75">
      <c r="A22" s="154">
        <v>202</v>
      </c>
      <c r="B22" s="153" t="s">
        <v>5994</v>
      </c>
      <c r="C22" s="153" t="s">
        <v>32</v>
      </c>
      <c r="D22" s="153">
        <v>2</v>
      </c>
      <c r="E22" s="153">
        <v>1350</v>
      </c>
    </row>
    <row r="23" spans="1:5" ht="18.75">
      <c r="A23" s="154">
        <v>202</v>
      </c>
      <c r="B23" s="153" t="s">
        <v>5995</v>
      </c>
      <c r="C23" s="153" t="s">
        <v>32</v>
      </c>
      <c r="D23" s="153">
        <v>1</v>
      </c>
      <c r="E23" s="153">
        <v>710</v>
      </c>
    </row>
    <row r="24" spans="1:5" ht="18.75">
      <c r="A24" s="154">
        <v>202</v>
      </c>
      <c r="B24" s="153" t="s">
        <v>5996</v>
      </c>
      <c r="C24" s="153" t="s">
        <v>5997</v>
      </c>
      <c r="D24" s="153">
        <v>1</v>
      </c>
      <c r="E24" s="153">
        <v>570</v>
      </c>
    </row>
    <row r="25" spans="1:5" ht="18.75">
      <c r="A25" s="154">
        <v>202</v>
      </c>
      <c r="B25" s="153" t="s">
        <v>5998</v>
      </c>
      <c r="C25" s="153" t="s">
        <v>32</v>
      </c>
      <c r="D25" s="153">
        <v>1</v>
      </c>
      <c r="E25" s="153">
        <v>320</v>
      </c>
    </row>
    <row r="26" spans="1:5" ht="18.75">
      <c r="A26" s="155">
        <v>202</v>
      </c>
      <c r="B26" s="156" t="s">
        <v>5999</v>
      </c>
      <c r="C26" s="156" t="s">
        <v>5973</v>
      </c>
      <c r="D26" s="156">
        <v>1</v>
      </c>
      <c r="E26" s="156">
        <v>250</v>
      </c>
    </row>
    <row r="27" spans="1:5" ht="18.75">
      <c r="A27" s="155">
        <v>202</v>
      </c>
      <c r="B27" s="156" t="s">
        <v>6000</v>
      </c>
      <c r="C27" s="156" t="s">
        <v>2491</v>
      </c>
      <c r="D27" s="156">
        <v>151.6</v>
      </c>
      <c r="E27" s="156">
        <v>1329.53</v>
      </c>
    </row>
    <row r="28" spans="1:5" ht="18.75">
      <c r="A28" s="155">
        <v>202</v>
      </c>
      <c r="B28" s="156" t="s">
        <v>6001</v>
      </c>
      <c r="C28" s="156" t="s">
        <v>32</v>
      </c>
      <c r="D28" s="156">
        <v>4</v>
      </c>
      <c r="E28" s="156">
        <v>360</v>
      </c>
    </row>
    <row r="29" spans="1:5" ht="18.75">
      <c r="A29" s="155">
        <v>202</v>
      </c>
      <c r="B29" s="156" t="s">
        <v>6002</v>
      </c>
      <c r="C29" s="156" t="s">
        <v>32</v>
      </c>
      <c r="D29" s="156">
        <v>1</v>
      </c>
      <c r="E29" s="156">
        <v>700</v>
      </c>
    </row>
    <row r="30" spans="1:5" ht="18.75">
      <c r="A30" s="155">
        <v>202</v>
      </c>
      <c r="B30" s="156" t="s">
        <v>6003</v>
      </c>
      <c r="C30" s="156" t="s">
        <v>32</v>
      </c>
      <c r="D30" s="156">
        <v>2</v>
      </c>
      <c r="E30" s="156">
        <v>70</v>
      </c>
    </row>
    <row r="31" spans="1:5" ht="18.75">
      <c r="A31" s="155">
        <v>202</v>
      </c>
      <c r="B31" s="156" t="s">
        <v>6004</v>
      </c>
      <c r="C31" s="156" t="s">
        <v>32</v>
      </c>
      <c r="D31" s="156">
        <v>24</v>
      </c>
      <c r="E31" s="156">
        <v>276</v>
      </c>
    </row>
    <row r="32" spans="1:5" ht="18.75">
      <c r="A32" s="155">
        <v>202</v>
      </c>
      <c r="B32" s="156" t="s">
        <v>6005</v>
      </c>
      <c r="C32" s="156" t="s">
        <v>2541</v>
      </c>
      <c r="D32" s="156">
        <v>1</v>
      </c>
      <c r="E32" s="156">
        <v>745</v>
      </c>
    </row>
    <row r="33" spans="1:5" ht="18.75">
      <c r="A33" s="155">
        <v>202</v>
      </c>
      <c r="B33" s="156" t="s">
        <v>6006</v>
      </c>
      <c r="C33" s="156" t="s">
        <v>32</v>
      </c>
      <c r="D33" s="156">
        <v>2</v>
      </c>
      <c r="E33" s="156">
        <v>516</v>
      </c>
    </row>
    <row r="34" spans="1:5" ht="18.75">
      <c r="A34" s="155">
        <v>202</v>
      </c>
      <c r="B34" s="156" t="s">
        <v>6007</v>
      </c>
      <c r="C34" s="156" t="s">
        <v>32</v>
      </c>
      <c r="D34" s="156">
        <v>2</v>
      </c>
      <c r="E34" s="156">
        <v>210</v>
      </c>
    </row>
    <row r="35" spans="1:5" ht="18.75">
      <c r="A35" s="155">
        <v>202</v>
      </c>
      <c r="B35" s="156" t="s">
        <v>6008</v>
      </c>
      <c r="C35" s="156" t="s">
        <v>32</v>
      </c>
      <c r="D35" s="156">
        <v>1</v>
      </c>
      <c r="E35" s="156">
        <v>220</v>
      </c>
    </row>
    <row r="36" spans="1:5" ht="18.75">
      <c r="A36" s="155"/>
      <c r="B36" s="156" t="s">
        <v>2289</v>
      </c>
      <c r="C36" s="31"/>
      <c r="D36" s="31"/>
      <c r="E36" s="157">
        <f>SUM(E4:E35)</f>
        <v>34715.379999999997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H11"/>
  <sheetViews>
    <sheetView workbookViewId="0">
      <selection activeCell="L11" sqref="L11"/>
    </sheetView>
  </sheetViews>
  <sheetFormatPr defaultRowHeight="15"/>
  <sheetData>
    <row r="2" spans="2:8">
      <c r="H2" t="s">
        <v>6015</v>
      </c>
    </row>
    <row r="3" spans="2:8">
      <c r="G3" t="s">
        <v>6016</v>
      </c>
    </row>
    <row r="7" spans="2:8">
      <c r="E7" t="s">
        <v>6017</v>
      </c>
    </row>
    <row r="9" spans="2:8">
      <c r="B9" t="s">
        <v>6018</v>
      </c>
    </row>
    <row r="10" spans="2:8">
      <c r="B10" t="s">
        <v>6019</v>
      </c>
    </row>
    <row r="11" spans="2:8">
      <c r="B11" t="s">
        <v>6020</v>
      </c>
    </row>
  </sheetData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D1" sqref="D1"/>
    </sheetView>
  </sheetViews>
  <sheetFormatPr defaultRowHeight="15"/>
  <cols>
    <col min="1" max="1" width="18.140625" customWidth="1"/>
    <col min="2" max="2" width="13.7109375" customWidth="1"/>
    <col min="3" max="3" width="14.28515625" customWidth="1"/>
    <col min="4" max="4" width="38.140625" customWidth="1"/>
  </cols>
  <sheetData>
    <row r="1" spans="1:4">
      <c r="D1" t="s">
        <v>6036</v>
      </c>
    </row>
    <row r="2" spans="1:4">
      <c r="A2" s="188" t="s">
        <v>6021</v>
      </c>
      <c r="B2" s="188"/>
      <c r="C2" s="188"/>
      <c r="D2" s="188"/>
    </row>
    <row r="3" spans="1:4">
      <c r="A3" s="161"/>
      <c r="B3" s="161" t="s">
        <v>6022</v>
      </c>
      <c r="C3" s="161" t="s">
        <v>6023</v>
      </c>
      <c r="D3" s="161" t="s">
        <v>6024</v>
      </c>
    </row>
    <row r="4" spans="1:4">
      <c r="A4" s="162" t="s">
        <v>6025</v>
      </c>
      <c r="B4" s="162"/>
      <c r="C4" s="162"/>
      <c r="D4" s="162"/>
    </row>
    <row r="5" spans="1:4" ht="29.45" customHeight="1">
      <c r="A5" s="161" t="s">
        <v>6026</v>
      </c>
      <c r="B5" s="161"/>
      <c r="C5" s="161">
        <v>6177.08</v>
      </c>
      <c r="D5" s="161" t="s">
        <v>6027</v>
      </c>
    </row>
    <row r="6" spans="1:4" ht="32.450000000000003" customHeight="1">
      <c r="A6" s="161" t="s">
        <v>6028</v>
      </c>
      <c r="B6" s="161">
        <v>9092.26</v>
      </c>
      <c r="C6" s="161"/>
      <c r="D6" s="161" t="s">
        <v>6029</v>
      </c>
    </row>
    <row r="7" spans="1:4" ht="39.6" customHeight="1">
      <c r="A7" s="161" t="s">
        <v>6030</v>
      </c>
      <c r="B7" s="161"/>
      <c r="C7" s="161">
        <v>1416</v>
      </c>
      <c r="D7" s="161" t="s">
        <v>6027</v>
      </c>
    </row>
    <row r="8" spans="1:4" ht="41.45" customHeight="1">
      <c r="A8" s="161" t="s">
        <v>6031</v>
      </c>
      <c r="B8" s="161"/>
      <c r="C8" s="161">
        <v>21836.2</v>
      </c>
      <c r="D8" s="161" t="s">
        <v>6027</v>
      </c>
    </row>
    <row r="9" spans="1:4" ht="47.45" customHeight="1">
      <c r="A9" s="161" t="s">
        <v>6032</v>
      </c>
      <c r="B9" s="161"/>
      <c r="C9" s="161">
        <v>18342.240000000002</v>
      </c>
      <c r="D9" s="161" t="s">
        <v>6027</v>
      </c>
    </row>
    <row r="10" spans="1:4" ht="66.599999999999994" customHeight="1">
      <c r="A10" s="161" t="s">
        <v>6033</v>
      </c>
      <c r="B10" s="161"/>
      <c r="C10" s="161">
        <v>58.94</v>
      </c>
      <c r="D10" s="161" t="s">
        <v>6034</v>
      </c>
    </row>
    <row r="11" spans="1:4">
      <c r="A11" s="161" t="s">
        <v>6035</v>
      </c>
      <c r="B11" s="161">
        <f>SUM(B6:B10)</f>
        <v>9092.26</v>
      </c>
      <c r="C11" s="161">
        <f>SUM(C5:C10)</f>
        <v>47830.460000000006</v>
      </c>
      <c r="D11" s="161"/>
    </row>
    <row r="12" spans="1:4" ht="99" customHeight="1">
      <c r="A12" s="163"/>
      <c r="B12" s="163"/>
      <c r="C12" s="163"/>
      <c r="D12" s="163"/>
    </row>
    <row r="13" spans="1:4">
      <c r="A13" s="163"/>
      <c r="B13" s="163"/>
      <c r="C13" s="163"/>
      <c r="D13" s="163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0"/>
  <sheetViews>
    <sheetView workbookViewId="0">
      <selection activeCell="G14" sqref="G14"/>
    </sheetView>
  </sheetViews>
  <sheetFormatPr defaultRowHeight="15"/>
  <cols>
    <col min="2" max="2" width="18.5703125" customWidth="1"/>
    <col min="3" max="3" width="11.140625" customWidth="1"/>
    <col min="7" max="7" width="16.28515625" customWidth="1"/>
  </cols>
  <sheetData>
    <row r="2" spans="1:15" ht="25.5">
      <c r="A2" s="167"/>
      <c r="B2" s="167"/>
      <c r="C2" s="167"/>
      <c r="D2" s="167"/>
      <c r="E2" s="10" t="s">
        <v>43</v>
      </c>
      <c r="F2" s="168" t="s">
        <v>44</v>
      </c>
      <c r="G2" s="169"/>
      <c r="H2" s="169"/>
      <c r="I2" s="169"/>
      <c r="J2" s="169"/>
      <c r="K2" s="169"/>
      <c r="L2" s="169"/>
      <c r="M2" s="7"/>
      <c r="N2" s="7"/>
      <c r="O2" s="7"/>
    </row>
    <row r="3" spans="1:15" ht="31.5">
      <c r="A3" s="7"/>
      <c r="B3" s="8" t="s">
        <v>9</v>
      </c>
      <c r="C3" s="8" t="s">
        <v>10</v>
      </c>
      <c r="D3" s="170" t="s">
        <v>11</v>
      </c>
      <c r="E3" s="170"/>
      <c r="F3" s="170"/>
      <c r="G3" s="8" t="s">
        <v>12</v>
      </c>
      <c r="H3" s="170" t="s">
        <v>5</v>
      </c>
      <c r="I3" s="170"/>
      <c r="J3" s="8" t="s">
        <v>13</v>
      </c>
      <c r="K3" s="170" t="s">
        <v>14</v>
      </c>
      <c r="L3" s="170"/>
      <c r="M3" s="170"/>
      <c r="N3" s="8" t="s">
        <v>15</v>
      </c>
      <c r="O3" s="8" t="s">
        <v>16</v>
      </c>
    </row>
    <row r="4" spans="1:15">
      <c r="A4" s="7"/>
      <c r="B4" s="9" t="s">
        <v>17</v>
      </c>
      <c r="C4" s="9" t="s">
        <v>18</v>
      </c>
      <c r="D4" s="166" t="s">
        <v>19</v>
      </c>
      <c r="E4" s="166"/>
      <c r="F4" s="166"/>
      <c r="G4" s="9" t="s">
        <v>20</v>
      </c>
      <c r="H4" s="166" t="s">
        <v>21</v>
      </c>
      <c r="I4" s="166"/>
      <c r="J4" s="9" t="s">
        <v>22</v>
      </c>
      <c r="K4" s="166" t="s">
        <v>22</v>
      </c>
      <c r="L4" s="166"/>
      <c r="M4" s="166"/>
      <c r="N4" s="9" t="s">
        <v>18</v>
      </c>
      <c r="O4" s="9" t="s">
        <v>18</v>
      </c>
    </row>
    <row r="5" spans="1:15">
      <c r="A5" s="7"/>
      <c r="B5" s="9" t="s">
        <v>23</v>
      </c>
      <c r="C5" s="9" t="s">
        <v>18</v>
      </c>
      <c r="D5" s="166" t="s">
        <v>19</v>
      </c>
      <c r="E5" s="166"/>
      <c r="F5" s="166"/>
      <c r="G5" s="9" t="s">
        <v>20</v>
      </c>
      <c r="H5" s="166" t="s">
        <v>21</v>
      </c>
      <c r="I5" s="166"/>
      <c r="J5" s="9" t="s">
        <v>22</v>
      </c>
      <c r="K5" s="166" t="s">
        <v>24</v>
      </c>
      <c r="L5" s="166"/>
      <c r="M5" s="166"/>
      <c r="N5" s="9" t="s">
        <v>18</v>
      </c>
      <c r="O5" s="9" t="s">
        <v>18</v>
      </c>
    </row>
    <row r="6" spans="1:15">
      <c r="A6" s="7"/>
      <c r="B6" s="9" t="s">
        <v>25</v>
      </c>
      <c r="C6" s="9" t="s">
        <v>18</v>
      </c>
      <c r="D6" s="166" t="s">
        <v>19</v>
      </c>
      <c r="E6" s="166"/>
      <c r="F6" s="166"/>
      <c r="G6" s="9" t="s">
        <v>20</v>
      </c>
      <c r="H6" s="166" t="s">
        <v>21</v>
      </c>
      <c r="I6" s="166"/>
      <c r="J6" s="9" t="s">
        <v>22</v>
      </c>
      <c r="K6" s="166" t="s">
        <v>24</v>
      </c>
      <c r="L6" s="166"/>
      <c r="M6" s="166"/>
      <c r="N6" s="9" t="s">
        <v>18</v>
      </c>
      <c r="O6" s="9" t="s">
        <v>18</v>
      </c>
    </row>
    <row r="7" spans="1:15" ht="33.75">
      <c r="A7" s="7"/>
      <c r="B7" s="9" t="s">
        <v>26</v>
      </c>
      <c r="C7" s="9" t="s">
        <v>27</v>
      </c>
      <c r="D7" s="166" t="s">
        <v>28</v>
      </c>
      <c r="E7" s="166"/>
      <c r="F7" s="166"/>
      <c r="G7" s="9" t="s">
        <v>29</v>
      </c>
      <c r="H7" s="166" t="s">
        <v>30</v>
      </c>
      <c r="I7" s="166"/>
      <c r="J7" s="9" t="s">
        <v>31</v>
      </c>
      <c r="K7" s="166" t="s">
        <v>24</v>
      </c>
      <c r="L7" s="166"/>
      <c r="M7" s="166"/>
      <c r="N7" s="9" t="s">
        <v>32</v>
      </c>
      <c r="O7" s="9" t="s">
        <v>33</v>
      </c>
    </row>
    <row r="8" spans="1:15" ht="33.75">
      <c r="A8" s="7"/>
      <c r="B8" s="9" t="s">
        <v>34</v>
      </c>
      <c r="C8" s="9" t="s">
        <v>27</v>
      </c>
      <c r="D8" s="166" t="s">
        <v>35</v>
      </c>
      <c r="E8" s="166"/>
      <c r="F8" s="166"/>
      <c r="G8" s="9" t="s">
        <v>36</v>
      </c>
      <c r="H8" s="166">
        <v>1650</v>
      </c>
      <c r="I8" s="166"/>
      <c r="J8" s="9" t="s">
        <v>37</v>
      </c>
      <c r="K8" s="166" t="s">
        <v>24</v>
      </c>
      <c r="L8" s="166"/>
      <c r="M8" s="166"/>
      <c r="N8" s="9" t="s">
        <v>32</v>
      </c>
      <c r="O8" s="9" t="s">
        <v>33</v>
      </c>
    </row>
    <row r="9" spans="1:15" ht="33.75">
      <c r="A9" s="7"/>
      <c r="B9" s="9" t="s">
        <v>38</v>
      </c>
      <c r="C9" s="9" t="s">
        <v>39</v>
      </c>
      <c r="D9" s="166" t="s">
        <v>40</v>
      </c>
      <c r="E9" s="166"/>
      <c r="F9" s="166"/>
      <c r="G9" s="9" t="s">
        <v>41</v>
      </c>
      <c r="H9" s="166">
        <v>11745</v>
      </c>
      <c r="I9" s="166"/>
      <c r="J9" s="9" t="s">
        <v>42</v>
      </c>
      <c r="K9" s="166" t="s">
        <v>24</v>
      </c>
      <c r="L9" s="166"/>
      <c r="M9" s="166"/>
      <c r="N9" s="9" t="s">
        <v>32</v>
      </c>
      <c r="O9" s="9" t="s">
        <v>33</v>
      </c>
    </row>
    <row r="10" spans="1: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</sheetData>
  <mergeCells count="23">
    <mergeCell ref="D9:F9"/>
    <mergeCell ref="H9:I9"/>
    <mergeCell ref="K9:M9"/>
    <mergeCell ref="D7:F7"/>
    <mergeCell ref="H7:I7"/>
    <mergeCell ref="K7:M7"/>
    <mergeCell ref="D8:F8"/>
    <mergeCell ref="H8:I8"/>
    <mergeCell ref="K8:M8"/>
    <mergeCell ref="D5:F5"/>
    <mergeCell ref="H5:I5"/>
    <mergeCell ref="K5:M5"/>
    <mergeCell ref="D6:F6"/>
    <mergeCell ref="H6:I6"/>
    <mergeCell ref="K6:M6"/>
    <mergeCell ref="D4:F4"/>
    <mergeCell ref="H4:I4"/>
    <mergeCell ref="K4:M4"/>
    <mergeCell ref="A2:D2"/>
    <mergeCell ref="F2:L2"/>
    <mergeCell ref="D3:F3"/>
    <mergeCell ref="H3:I3"/>
    <mergeCell ref="K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12"/>
  <sheetViews>
    <sheetView workbookViewId="0">
      <selection activeCell="W809" sqref="W809"/>
    </sheetView>
  </sheetViews>
  <sheetFormatPr defaultRowHeight="15"/>
  <sheetData>
    <row r="1" spans="1:14">
      <c r="J1" s="13" t="s">
        <v>2253</v>
      </c>
      <c r="K1" s="13"/>
      <c r="L1" s="13"/>
      <c r="M1" s="13"/>
    </row>
    <row r="2" spans="1:14">
      <c r="A2" s="7"/>
      <c r="B2" s="7"/>
      <c r="C2" s="7" t="s">
        <v>45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A3" s="7"/>
      <c r="B3" s="171"/>
      <c r="C3" s="171"/>
      <c r="D3" s="171"/>
      <c r="E3" s="171"/>
      <c r="F3" s="7"/>
      <c r="G3" s="172" t="s">
        <v>46</v>
      </c>
      <c r="H3" s="172"/>
      <c r="I3" s="172"/>
      <c r="J3" s="172"/>
      <c r="K3" s="172"/>
      <c r="L3" s="172"/>
      <c r="M3" s="172"/>
      <c r="N3" s="7"/>
    </row>
    <row r="4" spans="1:14" ht="63">
      <c r="A4" s="7"/>
      <c r="B4" s="7"/>
      <c r="C4" s="11" t="s">
        <v>9</v>
      </c>
      <c r="D4" s="11" t="s">
        <v>10</v>
      </c>
      <c r="E4" s="173" t="s">
        <v>11</v>
      </c>
      <c r="F4" s="173"/>
      <c r="G4" s="173"/>
      <c r="H4" s="11" t="s">
        <v>12</v>
      </c>
      <c r="I4" s="173" t="s">
        <v>5</v>
      </c>
      <c r="J4" s="173"/>
      <c r="K4" s="11" t="s">
        <v>13</v>
      </c>
      <c r="L4" s="173" t="s">
        <v>16</v>
      </c>
      <c r="M4" s="173"/>
      <c r="N4" s="173"/>
    </row>
    <row r="5" spans="1:14">
      <c r="A5" s="7"/>
      <c r="B5" s="7"/>
      <c r="C5" s="12" t="s">
        <v>17</v>
      </c>
      <c r="D5" s="12" t="s">
        <v>18</v>
      </c>
      <c r="E5" s="174" t="s">
        <v>47</v>
      </c>
      <c r="F5" s="174"/>
      <c r="G5" s="174"/>
      <c r="H5" s="12" t="s">
        <v>48</v>
      </c>
      <c r="I5" s="174" t="s">
        <v>49</v>
      </c>
      <c r="J5" s="174"/>
      <c r="K5" s="12" t="s">
        <v>22</v>
      </c>
      <c r="L5" s="174" t="s">
        <v>18</v>
      </c>
      <c r="M5" s="174"/>
      <c r="N5" s="174"/>
    </row>
    <row r="6" spans="1:14">
      <c r="A6" s="7"/>
      <c r="B6" s="7"/>
      <c r="C6" s="12" t="s">
        <v>50</v>
      </c>
      <c r="D6" s="12" t="s">
        <v>18</v>
      </c>
      <c r="E6" s="174" t="s">
        <v>47</v>
      </c>
      <c r="F6" s="174"/>
      <c r="G6" s="174"/>
      <c r="H6" s="12" t="s">
        <v>48</v>
      </c>
      <c r="I6" s="174" t="s">
        <v>49</v>
      </c>
      <c r="J6" s="174"/>
      <c r="K6" s="12" t="s">
        <v>22</v>
      </c>
      <c r="L6" s="174" t="s">
        <v>18</v>
      </c>
      <c r="M6" s="174"/>
      <c r="N6" s="174"/>
    </row>
    <row r="7" spans="1:14" ht="22.5">
      <c r="A7" s="7"/>
      <c r="B7" s="7"/>
      <c r="C7" s="12" t="s">
        <v>25</v>
      </c>
      <c r="D7" s="12" t="s">
        <v>18</v>
      </c>
      <c r="E7" s="174" t="s">
        <v>47</v>
      </c>
      <c r="F7" s="174"/>
      <c r="G7" s="174"/>
      <c r="H7" s="12" t="s">
        <v>48</v>
      </c>
      <c r="I7" s="174" t="s">
        <v>49</v>
      </c>
      <c r="J7" s="174"/>
      <c r="K7" s="12" t="s">
        <v>22</v>
      </c>
      <c r="L7" s="174" t="s">
        <v>18</v>
      </c>
      <c r="M7" s="174"/>
      <c r="N7" s="174"/>
    </row>
    <row r="8" spans="1:14" ht="33.75">
      <c r="A8" s="7"/>
      <c r="B8" s="7"/>
      <c r="C8" s="12" t="s">
        <v>51</v>
      </c>
      <c r="D8" s="12" t="s">
        <v>52</v>
      </c>
      <c r="E8" s="174">
        <v>216</v>
      </c>
      <c r="F8" s="174"/>
      <c r="G8" s="174"/>
      <c r="H8" s="12">
        <v>216</v>
      </c>
      <c r="I8" s="174" t="s">
        <v>53</v>
      </c>
      <c r="J8" s="174"/>
      <c r="K8" s="12" t="s">
        <v>54</v>
      </c>
      <c r="L8" s="174" t="s">
        <v>33</v>
      </c>
      <c r="M8" s="174"/>
      <c r="N8" s="174"/>
    </row>
    <row r="9" spans="1:14" ht="45">
      <c r="A9" s="7"/>
      <c r="B9" s="7"/>
      <c r="C9" s="12" t="s">
        <v>55</v>
      </c>
      <c r="D9" s="12" t="s">
        <v>56</v>
      </c>
      <c r="E9" s="174" t="s">
        <v>57</v>
      </c>
      <c r="F9" s="174"/>
      <c r="G9" s="174"/>
      <c r="H9" s="12" t="s">
        <v>57</v>
      </c>
      <c r="I9" s="174" t="s">
        <v>53</v>
      </c>
      <c r="J9" s="174"/>
      <c r="K9" s="12" t="s">
        <v>58</v>
      </c>
      <c r="L9" s="174" t="s">
        <v>33</v>
      </c>
      <c r="M9" s="174"/>
      <c r="N9" s="174"/>
    </row>
    <row r="10" spans="1:14" ht="45">
      <c r="A10" s="7"/>
      <c r="B10" s="7"/>
      <c r="C10" s="12" t="s">
        <v>59</v>
      </c>
      <c r="D10" s="12" t="s">
        <v>60</v>
      </c>
      <c r="E10" s="174" t="s">
        <v>61</v>
      </c>
      <c r="F10" s="174"/>
      <c r="G10" s="174"/>
      <c r="H10" s="12" t="s">
        <v>61</v>
      </c>
      <c r="I10" s="174" t="s">
        <v>53</v>
      </c>
      <c r="J10" s="174"/>
      <c r="K10" s="12" t="s">
        <v>62</v>
      </c>
      <c r="L10" s="174" t="s">
        <v>33</v>
      </c>
      <c r="M10" s="174"/>
      <c r="N10" s="174"/>
    </row>
    <row r="11" spans="1:14" ht="45">
      <c r="A11" s="7"/>
      <c r="B11" s="7"/>
      <c r="C11" s="12" t="s">
        <v>63</v>
      </c>
      <c r="D11" s="12" t="s">
        <v>64</v>
      </c>
      <c r="E11" s="174" t="s">
        <v>65</v>
      </c>
      <c r="F11" s="174"/>
      <c r="G11" s="174"/>
      <c r="H11" s="12" t="s">
        <v>65</v>
      </c>
      <c r="I11" s="174" t="s">
        <v>53</v>
      </c>
      <c r="J11" s="174"/>
      <c r="K11" s="12" t="s">
        <v>66</v>
      </c>
      <c r="L11" s="174" t="s">
        <v>33</v>
      </c>
      <c r="M11" s="174"/>
      <c r="N11" s="174"/>
    </row>
    <row r="12" spans="1:14" ht="45">
      <c r="A12" s="7"/>
      <c r="B12" s="7"/>
      <c r="C12" s="12" t="s">
        <v>67</v>
      </c>
      <c r="D12" s="12" t="s">
        <v>68</v>
      </c>
      <c r="E12" s="174" t="s">
        <v>69</v>
      </c>
      <c r="F12" s="174"/>
      <c r="G12" s="174"/>
      <c r="H12" s="12" t="s">
        <v>69</v>
      </c>
      <c r="I12" s="174" t="s">
        <v>53</v>
      </c>
      <c r="J12" s="174"/>
      <c r="K12" s="12" t="s">
        <v>70</v>
      </c>
      <c r="L12" s="174" t="s">
        <v>33</v>
      </c>
      <c r="M12" s="174"/>
      <c r="N12" s="174"/>
    </row>
    <row r="13" spans="1:14" ht="33.75">
      <c r="A13" s="7"/>
      <c r="B13" s="7"/>
      <c r="C13" s="12" t="s">
        <v>71</v>
      </c>
      <c r="D13" s="12" t="s">
        <v>72</v>
      </c>
      <c r="E13" s="174" t="s">
        <v>73</v>
      </c>
      <c r="F13" s="174"/>
      <c r="G13" s="174"/>
      <c r="H13" s="12" t="s">
        <v>73</v>
      </c>
      <c r="I13" s="174" t="s">
        <v>53</v>
      </c>
      <c r="J13" s="174"/>
      <c r="K13" s="12" t="s">
        <v>74</v>
      </c>
      <c r="L13" s="174" t="s">
        <v>33</v>
      </c>
      <c r="M13" s="174"/>
      <c r="N13" s="174"/>
    </row>
    <row r="14" spans="1:14" ht="33.75">
      <c r="A14" s="7"/>
      <c r="B14" s="7"/>
      <c r="C14" s="12" t="s">
        <v>75</v>
      </c>
      <c r="D14" s="12" t="s">
        <v>72</v>
      </c>
      <c r="E14" s="174" t="s">
        <v>73</v>
      </c>
      <c r="F14" s="174"/>
      <c r="G14" s="174"/>
      <c r="H14" s="12" t="s">
        <v>73</v>
      </c>
      <c r="I14" s="174" t="s">
        <v>53</v>
      </c>
      <c r="J14" s="174"/>
      <c r="K14" s="12" t="s">
        <v>76</v>
      </c>
      <c r="L14" s="174" t="s">
        <v>33</v>
      </c>
      <c r="M14" s="174"/>
      <c r="N14" s="174"/>
    </row>
    <row r="15" spans="1:14" ht="45">
      <c r="A15" s="7"/>
      <c r="B15" s="7"/>
      <c r="C15" s="12" t="s">
        <v>77</v>
      </c>
      <c r="D15" s="12" t="s">
        <v>72</v>
      </c>
      <c r="E15" s="174" t="s">
        <v>78</v>
      </c>
      <c r="F15" s="174"/>
      <c r="G15" s="174"/>
      <c r="H15" s="12" t="s">
        <v>78</v>
      </c>
      <c r="I15" s="174" t="s">
        <v>53</v>
      </c>
      <c r="J15" s="174"/>
      <c r="K15" s="12" t="s">
        <v>79</v>
      </c>
      <c r="L15" s="174" t="s">
        <v>33</v>
      </c>
      <c r="M15" s="174"/>
      <c r="N15" s="174"/>
    </row>
    <row r="16" spans="1:14" ht="67.5">
      <c r="A16" s="7"/>
      <c r="B16" s="7"/>
      <c r="C16" s="12" t="s">
        <v>80</v>
      </c>
      <c r="D16" s="12" t="s">
        <v>81</v>
      </c>
      <c r="E16" s="174" t="s">
        <v>82</v>
      </c>
      <c r="F16" s="174"/>
      <c r="G16" s="174"/>
      <c r="H16" s="12" t="s">
        <v>82</v>
      </c>
      <c r="I16" s="174" t="s">
        <v>53</v>
      </c>
      <c r="J16" s="174"/>
      <c r="K16" s="12" t="s">
        <v>83</v>
      </c>
      <c r="L16" s="174" t="s">
        <v>33</v>
      </c>
      <c r="M16" s="174"/>
      <c r="N16" s="174"/>
    </row>
    <row r="17" spans="1:14" ht="45">
      <c r="A17" s="7"/>
      <c r="B17" s="7"/>
      <c r="C17" s="12" t="s">
        <v>84</v>
      </c>
      <c r="D17" s="12" t="s">
        <v>72</v>
      </c>
      <c r="E17" s="174" t="s">
        <v>85</v>
      </c>
      <c r="F17" s="174"/>
      <c r="G17" s="174"/>
      <c r="H17" s="12" t="s">
        <v>85</v>
      </c>
      <c r="I17" s="174" t="s">
        <v>53</v>
      </c>
      <c r="J17" s="174"/>
      <c r="K17" s="12" t="s">
        <v>86</v>
      </c>
      <c r="L17" s="174" t="s">
        <v>33</v>
      </c>
      <c r="M17" s="174"/>
      <c r="N17" s="174"/>
    </row>
    <row r="18" spans="1:14" ht="33.75">
      <c r="A18" s="7"/>
      <c r="B18" s="7"/>
      <c r="C18" s="12" t="s">
        <v>87</v>
      </c>
      <c r="D18" s="12" t="s">
        <v>72</v>
      </c>
      <c r="E18" s="174" t="s">
        <v>88</v>
      </c>
      <c r="F18" s="174"/>
      <c r="G18" s="174"/>
      <c r="H18" s="12" t="s">
        <v>88</v>
      </c>
      <c r="I18" s="174" t="s">
        <v>53</v>
      </c>
      <c r="J18" s="174"/>
      <c r="K18" s="12" t="s">
        <v>89</v>
      </c>
      <c r="L18" s="174" t="s">
        <v>33</v>
      </c>
      <c r="M18" s="174"/>
      <c r="N18" s="174"/>
    </row>
    <row r="19" spans="1:14" ht="45">
      <c r="A19" s="7"/>
      <c r="B19" s="7"/>
      <c r="C19" s="12" t="s">
        <v>90</v>
      </c>
      <c r="D19" s="12" t="s">
        <v>72</v>
      </c>
      <c r="E19" s="174" t="s">
        <v>91</v>
      </c>
      <c r="F19" s="174"/>
      <c r="G19" s="174"/>
      <c r="H19" s="12" t="s">
        <v>91</v>
      </c>
      <c r="I19" s="174" t="s">
        <v>53</v>
      </c>
      <c r="J19" s="174"/>
      <c r="K19" s="12" t="s">
        <v>92</v>
      </c>
      <c r="L19" s="174" t="s">
        <v>33</v>
      </c>
      <c r="M19" s="174"/>
      <c r="N19" s="174"/>
    </row>
    <row r="20" spans="1:14" ht="33.75">
      <c r="A20" s="7"/>
      <c r="B20" s="7"/>
      <c r="C20" s="12" t="s">
        <v>93</v>
      </c>
      <c r="D20" s="12" t="s">
        <v>72</v>
      </c>
      <c r="E20" s="174" t="s">
        <v>94</v>
      </c>
      <c r="F20" s="174"/>
      <c r="G20" s="174"/>
      <c r="H20" s="12" t="s">
        <v>94</v>
      </c>
      <c r="I20" s="174" t="s">
        <v>53</v>
      </c>
      <c r="J20" s="174"/>
      <c r="K20" s="12" t="s">
        <v>95</v>
      </c>
      <c r="L20" s="174" t="s">
        <v>33</v>
      </c>
      <c r="M20" s="174"/>
      <c r="N20" s="174"/>
    </row>
    <row r="21" spans="1:14" ht="33.75">
      <c r="A21" s="7"/>
      <c r="B21" s="7"/>
      <c r="C21" s="12" t="s">
        <v>96</v>
      </c>
      <c r="D21" s="12" t="s">
        <v>72</v>
      </c>
      <c r="E21" s="174" t="s">
        <v>97</v>
      </c>
      <c r="F21" s="174"/>
      <c r="G21" s="174"/>
      <c r="H21" s="12" t="s">
        <v>97</v>
      </c>
      <c r="I21" s="174" t="s">
        <v>53</v>
      </c>
      <c r="J21" s="174"/>
      <c r="K21" s="12" t="s">
        <v>98</v>
      </c>
      <c r="L21" s="174" t="s">
        <v>33</v>
      </c>
      <c r="M21" s="174"/>
      <c r="N21" s="174"/>
    </row>
    <row r="22" spans="1:14" ht="33.75">
      <c r="A22" s="7"/>
      <c r="B22" s="7"/>
      <c r="C22" s="12" t="s">
        <v>99</v>
      </c>
      <c r="D22" s="12" t="s">
        <v>72</v>
      </c>
      <c r="E22" s="174" t="s">
        <v>100</v>
      </c>
      <c r="F22" s="174"/>
      <c r="G22" s="174"/>
      <c r="H22" s="12" t="s">
        <v>100</v>
      </c>
      <c r="I22" s="174" t="s">
        <v>53</v>
      </c>
      <c r="J22" s="174"/>
      <c r="K22" s="12" t="s">
        <v>101</v>
      </c>
      <c r="L22" s="174" t="s">
        <v>33</v>
      </c>
      <c r="M22" s="174"/>
      <c r="N22" s="174"/>
    </row>
    <row r="23" spans="1:14" ht="45">
      <c r="A23" s="7"/>
      <c r="B23" s="7"/>
      <c r="C23" s="12" t="s">
        <v>102</v>
      </c>
      <c r="D23" s="12" t="s">
        <v>72</v>
      </c>
      <c r="E23" s="174" t="s">
        <v>103</v>
      </c>
      <c r="F23" s="174"/>
      <c r="G23" s="174"/>
      <c r="H23" s="12" t="s">
        <v>103</v>
      </c>
      <c r="I23" s="174" t="s">
        <v>53</v>
      </c>
      <c r="J23" s="174"/>
      <c r="K23" s="12" t="s">
        <v>104</v>
      </c>
      <c r="L23" s="174" t="s">
        <v>33</v>
      </c>
      <c r="M23" s="174"/>
      <c r="N23" s="174"/>
    </row>
    <row r="24" spans="1:14" ht="45">
      <c r="A24" s="7"/>
      <c r="B24" s="7"/>
      <c r="C24" s="12" t="s">
        <v>105</v>
      </c>
      <c r="D24" s="12" t="s">
        <v>106</v>
      </c>
      <c r="E24" s="174" t="s">
        <v>107</v>
      </c>
      <c r="F24" s="174"/>
      <c r="G24" s="174"/>
      <c r="H24" s="12" t="s">
        <v>107</v>
      </c>
      <c r="I24" s="174" t="s">
        <v>53</v>
      </c>
      <c r="J24" s="174"/>
      <c r="K24" s="12" t="s">
        <v>108</v>
      </c>
      <c r="L24" s="174" t="s">
        <v>33</v>
      </c>
      <c r="M24" s="174"/>
      <c r="N24" s="174"/>
    </row>
    <row r="25" spans="1:14" ht="56.25">
      <c r="A25" s="7"/>
      <c r="B25" s="7"/>
      <c r="C25" s="12" t="s">
        <v>109</v>
      </c>
      <c r="D25" s="12" t="s">
        <v>106</v>
      </c>
      <c r="E25" s="174" t="s">
        <v>110</v>
      </c>
      <c r="F25" s="174"/>
      <c r="G25" s="174"/>
      <c r="H25" s="12" t="s">
        <v>110</v>
      </c>
      <c r="I25" s="174" t="s">
        <v>53</v>
      </c>
      <c r="J25" s="174"/>
      <c r="K25" s="12" t="s">
        <v>111</v>
      </c>
      <c r="L25" s="174" t="s">
        <v>33</v>
      </c>
      <c r="M25" s="174"/>
      <c r="N25" s="174"/>
    </row>
    <row r="26" spans="1:14" ht="45">
      <c r="A26" s="7"/>
      <c r="B26" s="7"/>
      <c r="C26" s="12" t="s">
        <v>112</v>
      </c>
      <c r="D26" s="12" t="s">
        <v>113</v>
      </c>
      <c r="E26" s="174" t="s">
        <v>114</v>
      </c>
      <c r="F26" s="174"/>
      <c r="G26" s="174"/>
      <c r="H26" s="12" t="s">
        <v>114</v>
      </c>
      <c r="I26" s="174" t="s">
        <v>53</v>
      </c>
      <c r="J26" s="174"/>
      <c r="K26" s="12" t="s">
        <v>115</v>
      </c>
      <c r="L26" s="174" t="s">
        <v>33</v>
      </c>
      <c r="M26" s="174"/>
      <c r="N26" s="174"/>
    </row>
    <row r="27" spans="1:14" ht="22.5">
      <c r="A27" s="7"/>
      <c r="B27" s="7"/>
      <c r="C27" s="12" t="s">
        <v>116</v>
      </c>
      <c r="D27" s="12" t="s">
        <v>106</v>
      </c>
      <c r="E27" s="174" t="s">
        <v>117</v>
      </c>
      <c r="F27" s="174"/>
      <c r="G27" s="174"/>
      <c r="H27" s="12" t="s">
        <v>117</v>
      </c>
      <c r="I27" s="174" t="s">
        <v>53</v>
      </c>
      <c r="J27" s="174"/>
      <c r="K27" s="12" t="s">
        <v>118</v>
      </c>
      <c r="L27" s="174" t="s">
        <v>33</v>
      </c>
      <c r="M27" s="174"/>
      <c r="N27" s="174"/>
    </row>
    <row r="28" spans="1:14" ht="45">
      <c r="A28" s="7"/>
      <c r="B28" s="7"/>
      <c r="C28" s="12" t="s">
        <v>119</v>
      </c>
      <c r="D28" s="12" t="s">
        <v>120</v>
      </c>
      <c r="E28" s="174" t="s">
        <v>121</v>
      </c>
      <c r="F28" s="174"/>
      <c r="G28" s="174"/>
      <c r="H28" s="12" t="s">
        <v>121</v>
      </c>
      <c r="I28" s="174" t="s">
        <v>53</v>
      </c>
      <c r="J28" s="174"/>
      <c r="K28" s="12" t="s">
        <v>122</v>
      </c>
      <c r="L28" s="174" t="s">
        <v>33</v>
      </c>
      <c r="M28" s="174"/>
      <c r="N28" s="174"/>
    </row>
    <row r="29" spans="1:14" ht="45">
      <c r="A29" s="7"/>
      <c r="B29" s="7"/>
      <c r="C29" s="12" t="s">
        <v>123</v>
      </c>
      <c r="D29" s="12" t="s">
        <v>124</v>
      </c>
      <c r="E29" s="174" t="s">
        <v>125</v>
      </c>
      <c r="F29" s="174"/>
      <c r="G29" s="174"/>
      <c r="H29" s="12" t="s">
        <v>125</v>
      </c>
      <c r="I29" s="174" t="s">
        <v>53</v>
      </c>
      <c r="J29" s="174"/>
      <c r="K29" s="12" t="s">
        <v>126</v>
      </c>
      <c r="L29" s="174" t="s">
        <v>33</v>
      </c>
      <c r="M29" s="174"/>
      <c r="N29" s="174"/>
    </row>
    <row r="30" spans="1:14" ht="33.75">
      <c r="A30" s="7"/>
      <c r="B30" s="7"/>
      <c r="C30" s="12" t="s">
        <v>127</v>
      </c>
      <c r="D30" s="12" t="s">
        <v>120</v>
      </c>
      <c r="E30" s="174" t="s">
        <v>128</v>
      </c>
      <c r="F30" s="174"/>
      <c r="G30" s="174"/>
      <c r="H30" s="12" t="s">
        <v>128</v>
      </c>
      <c r="I30" s="174" t="s">
        <v>53</v>
      </c>
      <c r="J30" s="174"/>
      <c r="K30" s="12" t="s">
        <v>129</v>
      </c>
      <c r="L30" s="174" t="s">
        <v>33</v>
      </c>
      <c r="M30" s="174"/>
      <c r="N30" s="174"/>
    </row>
    <row r="31" spans="1:14" ht="22.5">
      <c r="A31" s="7"/>
      <c r="B31" s="7"/>
      <c r="C31" s="12" t="s">
        <v>130</v>
      </c>
      <c r="D31" s="12" t="s">
        <v>131</v>
      </c>
      <c r="E31" s="174" t="s">
        <v>132</v>
      </c>
      <c r="F31" s="174"/>
      <c r="G31" s="174"/>
      <c r="H31" s="12" t="s">
        <v>132</v>
      </c>
      <c r="I31" s="174" t="s">
        <v>53</v>
      </c>
      <c r="J31" s="174"/>
      <c r="K31" s="12" t="s">
        <v>133</v>
      </c>
      <c r="L31" s="174" t="s">
        <v>33</v>
      </c>
      <c r="M31" s="174"/>
      <c r="N31" s="174"/>
    </row>
    <row r="32" spans="1:14" ht="33.75">
      <c r="A32" s="7"/>
      <c r="B32" s="7"/>
      <c r="C32" s="12" t="s">
        <v>134</v>
      </c>
      <c r="D32" s="12" t="s">
        <v>135</v>
      </c>
      <c r="E32" s="174" t="s">
        <v>136</v>
      </c>
      <c r="F32" s="174"/>
      <c r="G32" s="174"/>
      <c r="H32" s="12" t="s">
        <v>136</v>
      </c>
      <c r="I32" s="174" t="s">
        <v>53</v>
      </c>
      <c r="J32" s="174"/>
      <c r="K32" s="12" t="s">
        <v>137</v>
      </c>
      <c r="L32" s="174" t="s">
        <v>33</v>
      </c>
      <c r="M32" s="174"/>
      <c r="N32" s="174"/>
    </row>
    <row r="33" spans="1:14" ht="33.75">
      <c r="A33" s="7"/>
      <c r="B33" s="7"/>
      <c r="C33" s="12" t="s">
        <v>138</v>
      </c>
      <c r="D33" s="12" t="s">
        <v>139</v>
      </c>
      <c r="E33" s="174" t="s">
        <v>140</v>
      </c>
      <c r="F33" s="174"/>
      <c r="G33" s="174"/>
      <c r="H33" s="12" t="s">
        <v>140</v>
      </c>
      <c r="I33" s="174" t="s">
        <v>53</v>
      </c>
      <c r="J33" s="174"/>
      <c r="K33" s="12" t="s">
        <v>141</v>
      </c>
      <c r="L33" s="174" t="s">
        <v>33</v>
      </c>
      <c r="M33" s="174"/>
      <c r="N33" s="174"/>
    </row>
    <row r="34" spans="1:14" ht="45">
      <c r="A34" s="7"/>
      <c r="B34" s="7"/>
      <c r="C34" s="12" t="s">
        <v>55</v>
      </c>
      <c r="D34" s="12" t="s">
        <v>142</v>
      </c>
      <c r="E34" s="174" t="s">
        <v>143</v>
      </c>
      <c r="F34" s="174"/>
      <c r="G34" s="174"/>
      <c r="H34" s="12" t="s">
        <v>143</v>
      </c>
      <c r="I34" s="174" t="s">
        <v>53</v>
      </c>
      <c r="J34" s="174"/>
      <c r="K34" s="12" t="s">
        <v>144</v>
      </c>
      <c r="L34" s="174" t="s">
        <v>33</v>
      </c>
      <c r="M34" s="174"/>
      <c r="N34" s="174"/>
    </row>
    <row r="35" spans="1:14" ht="33.75">
      <c r="A35" s="7"/>
      <c r="B35" s="7"/>
      <c r="C35" s="12" t="s">
        <v>138</v>
      </c>
      <c r="D35" s="12" t="s">
        <v>145</v>
      </c>
      <c r="E35" s="174" t="s">
        <v>146</v>
      </c>
      <c r="F35" s="174"/>
      <c r="G35" s="174"/>
      <c r="H35" s="12" t="s">
        <v>146</v>
      </c>
      <c r="I35" s="174" t="s">
        <v>53</v>
      </c>
      <c r="J35" s="174"/>
      <c r="K35" s="12" t="s">
        <v>147</v>
      </c>
      <c r="L35" s="174" t="s">
        <v>33</v>
      </c>
      <c r="M35" s="174"/>
      <c r="N35" s="174"/>
    </row>
    <row r="36" spans="1:14" ht="33.75">
      <c r="A36" s="7"/>
      <c r="B36" s="7"/>
      <c r="C36" s="12" t="s">
        <v>138</v>
      </c>
      <c r="D36" s="12" t="s">
        <v>148</v>
      </c>
      <c r="E36" s="174" t="s">
        <v>149</v>
      </c>
      <c r="F36" s="174"/>
      <c r="G36" s="174"/>
      <c r="H36" s="12" t="s">
        <v>149</v>
      </c>
      <c r="I36" s="174" t="s">
        <v>53</v>
      </c>
      <c r="J36" s="174"/>
      <c r="K36" s="12" t="s">
        <v>150</v>
      </c>
      <c r="L36" s="174" t="s">
        <v>33</v>
      </c>
      <c r="M36" s="174"/>
      <c r="N36" s="174"/>
    </row>
    <row r="37" spans="1:14" ht="56.25">
      <c r="A37" s="7"/>
      <c r="B37" s="7"/>
      <c r="C37" s="12" t="s">
        <v>151</v>
      </c>
      <c r="D37" s="12" t="s">
        <v>152</v>
      </c>
      <c r="E37" s="174" t="s">
        <v>153</v>
      </c>
      <c r="F37" s="174"/>
      <c r="G37" s="174"/>
      <c r="H37" s="12" t="s">
        <v>153</v>
      </c>
      <c r="I37" s="174" t="s">
        <v>53</v>
      </c>
      <c r="J37" s="174"/>
      <c r="K37" s="12" t="s">
        <v>154</v>
      </c>
      <c r="L37" s="174" t="s">
        <v>33</v>
      </c>
      <c r="M37" s="174"/>
      <c r="N37" s="174"/>
    </row>
    <row r="38" spans="1:14" ht="33.75">
      <c r="A38" s="7"/>
      <c r="B38" s="7"/>
      <c r="C38" s="12" t="s">
        <v>155</v>
      </c>
      <c r="D38" s="12" t="s">
        <v>68</v>
      </c>
      <c r="E38" s="174" t="s">
        <v>156</v>
      </c>
      <c r="F38" s="174"/>
      <c r="G38" s="174"/>
      <c r="H38" s="12" t="s">
        <v>156</v>
      </c>
      <c r="I38" s="174" t="s">
        <v>53</v>
      </c>
      <c r="J38" s="174"/>
      <c r="K38" s="12" t="s">
        <v>157</v>
      </c>
      <c r="L38" s="174" t="s">
        <v>33</v>
      </c>
      <c r="M38" s="174"/>
      <c r="N38" s="174"/>
    </row>
    <row r="39" spans="1:14" ht="45">
      <c r="A39" s="7"/>
      <c r="B39" s="7"/>
      <c r="C39" s="12" t="s">
        <v>158</v>
      </c>
      <c r="D39" s="12" t="s">
        <v>159</v>
      </c>
      <c r="E39" s="174" t="s">
        <v>160</v>
      </c>
      <c r="F39" s="174"/>
      <c r="G39" s="174"/>
      <c r="H39" s="12" t="s">
        <v>160</v>
      </c>
      <c r="I39" s="174" t="s">
        <v>53</v>
      </c>
      <c r="J39" s="174"/>
      <c r="K39" s="12" t="s">
        <v>161</v>
      </c>
      <c r="L39" s="174" t="s">
        <v>33</v>
      </c>
      <c r="M39" s="174"/>
      <c r="N39" s="174"/>
    </row>
    <row r="40" spans="1:14" ht="22.5">
      <c r="A40" s="7"/>
      <c r="B40" s="7"/>
      <c r="C40" s="12" t="s">
        <v>162</v>
      </c>
      <c r="D40" s="12" t="s">
        <v>72</v>
      </c>
      <c r="E40" s="174" t="s">
        <v>163</v>
      </c>
      <c r="F40" s="174"/>
      <c r="G40" s="174"/>
      <c r="H40" s="12" t="s">
        <v>163</v>
      </c>
      <c r="I40" s="174" t="s">
        <v>53</v>
      </c>
      <c r="J40" s="174"/>
      <c r="K40" s="12" t="s">
        <v>164</v>
      </c>
      <c r="L40" s="174" t="s">
        <v>33</v>
      </c>
      <c r="M40" s="174"/>
      <c r="N40" s="174"/>
    </row>
    <row r="41" spans="1:14" ht="22.5">
      <c r="A41" s="7"/>
      <c r="B41" s="7"/>
      <c r="C41" s="12" t="s">
        <v>165</v>
      </c>
      <c r="D41" s="12" t="s">
        <v>72</v>
      </c>
      <c r="E41" s="174" t="s">
        <v>166</v>
      </c>
      <c r="F41" s="174"/>
      <c r="G41" s="174"/>
      <c r="H41" s="12" t="s">
        <v>166</v>
      </c>
      <c r="I41" s="174" t="s">
        <v>53</v>
      </c>
      <c r="J41" s="174"/>
      <c r="K41" s="12" t="s">
        <v>167</v>
      </c>
      <c r="L41" s="174" t="s">
        <v>33</v>
      </c>
      <c r="M41" s="174"/>
      <c r="N41" s="174"/>
    </row>
    <row r="42" spans="1:14" ht="33.75">
      <c r="A42" s="7"/>
      <c r="B42" s="7"/>
      <c r="C42" s="12" t="s">
        <v>168</v>
      </c>
      <c r="D42" s="12" t="s">
        <v>72</v>
      </c>
      <c r="E42" s="174" t="s">
        <v>169</v>
      </c>
      <c r="F42" s="174"/>
      <c r="G42" s="174"/>
      <c r="H42" s="12" t="s">
        <v>169</v>
      </c>
      <c r="I42" s="174" t="s">
        <v>53</v>
      </c>
      <c r="J42" s="174"/>
      <c r="K42" s="12" t="s">
        <v>170</v>
      </c>
      <c r="L42" s="174" t="s">
        <v>33</v>
      </c>
      <c r="M42" s="174"/>
      <c r="N42" s="174"/>
    </row>
    <row r="43" spans="1:14" ht="33.75">
      <c r="A43" s="7"/>
      <c r="B43" s="7"/>
      <c r="C43" s="12" t="s">
        <v>168</v>
      </c>
      <c r="D43" s="12" t="s">
        <v>72</v>
      </c>
      <c r="E43" s="174" t="s">
        <v>171</v>
      </c>
      <c r="F43" s="174"/>
      <c r="G43" s="174"/>
      <c r="H43" s="12" t="s">
        <v>171</v>
      </c>
      <c r="I43" s="174" t="s">
        <v>53</v>
      </c>
      <c r="J43" s="174"/>
      <c r="K43" s="12" t="s">
        <v>172</v>
      </c>
      <c r="L43" s="174" t="s">
        <v>33</v>
      </c>
      <c r="M43" s="174"/>
      <c r="N43" s="174"/>
    </row>
    <row r="44" spans="1:14" ht="33.75">
      <c r="A44" s="7"/>
      <c r="B44" s="7"/>
      <c r="C44" s="12" t="s">
        <v>168</v>
      </c>
      <c r="D44" s="12" t="s">
        <v>72</v>
      </c>
      <c r="E44" s="174" t="s">
        <v>173</v>
      </c>
      <c r="F44" s="174"/>
      <c r="G44" s="174"/>
      <c r="H44" s="12" t="s">
        <v>173</v>
      </c>
      <c r="I44" s="174" t="s">
        <v>53</v>
      </c>
      <c r="J44" s="174"/>
      <c r="K44" s="12" t="s">
        <v>174</v>
      </c>
      <c r="L44" s="174" t="s">
        <v>33</v>
      </c>
      <c r="M44" s="174"/>
      <c r="N44" s="174"/>
    </row>
    <row r="45" spans="1:14" ht="22.5">
      <c r="A45" s="7"/>
      <c r="B45" s="7"/>
      <c r="C45" s="12" t="s">
        <v>175</v>
      </c>
      <c r="D45" s="12" t="s">
        <v>72</v>
      </c>
      <c r="E45" s="174" t="s">
        <v>176</v>
      </c>
      <c r="F45" s="174"/>
      <c r="G45" s="174"/>
      <c r="H45" s="12" t="s">
        <v>176</v>
      </c>
      <c r="I45" s="174" t="s">
        <v>53</v>
      </c>
      <c r="J45" s="174"/>
      <c r="K45" s="12" t="s">
        <v>177</v>
      </c>
      <c r="L45" s="174" t="s">
        <v>33</v>
      </c>
      <c r="M45" s="174"/>
      <c r="N45" s="174"/>
    </row>
    <row r="46" spans="1:14" ht="22.5">
      <c r="A46" s="7"/>
      <c r="B46" s="7"/>
      <c r="C46" s="12" t="s">
        <v>175</v>
      </c>
      <c r="D46" s="12" t="s">
        <v>72</v>
      </c>
      <c r="E46" s="174" t="s">
        <v>176</v>
      </c>
      <c r="F46" s="174"/>
      <c r="G46" s="174"/>
      <c r="H46" s="12" t="s">
        <v>176</v>
      </c>
      <c r="I46" s="174" t="s">
        <v>53</v>
      </c>
      <c r="J46" s="174"/>
      <c r="K46" s="12" t="s">
        <v>178</v>
      </c>
      <c r="L46" s="174" t="s">
        <v>33</v>
      </c>
      <c r="M46" s="174"/>
      <c r="N46" s="174"/>
    </row>
    <row r="47" spans="1:1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7"/>
      <c r="B48" s="7"/>
      <c r="C48" s="7"/>
      <c r="D48" s="7"/>
      <c r="E48" s="7"/>
      <c r="F48" s="7"/>
      <c r="G48" s="7"/>
      <c r="H48" s="7"/>
      <c r="I48" s="7"/>
      <c r="J48" s="175"/>
      <c r="K48" s="175"/>
      <c r="L48" s="175"/>
      <c r="M48" s="7"/>
      <c r="N48" s="7"/>
    </row>
    <row r="49" spans="1:1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>
      <c r="A51" s="7"/>
      <c r="B51" s="171"/>
      <c r="C51" s="171"/>
      <c r="D51" s="171"/>
      <c r="E51" s="171"/>
      <c r="F51" s="7"/>
      <c r="G51" s="176"/>
      <c r="H51" s="176"/>
      <c r="I51" s="176"/>
      <c r="J51" s="176"/>
      <c r="K51" s="176"/>
      <c r="L51" s="176"/>
      <c r="M51" s="176"/>
      <c r="N51" s="7"/>
    </row>
    <row r="52" spans="1:14" ht="63">
      <c r="A52" s="7"/>
      <c r="B52" s="7"/>
      <c r="C52" s="11" t="s">
        <v>9</v>
      </c>
      <c r="D52" s="11" t="s">
        <v>10</v>
      </c>
      <c r="E52" s="173" t="s">
        <v>11</v>
      </c>
      <c r="F52" s="173"/>
      <c r="G52" s="173"/>
      <c r="H52" s="11" t="s">
        <v>12</v>
      </c>
      <c r="I52" s="173" t="s">
        <v>5</v>
      </c>
      <c r="J52" s="173"/>
      <c r="K52" s="11" t="s">
        <v>13</v>
      </c>
      <c r="L52" s="173" t="s">
        <v>16</v>
      </c>
      <c r="M52" s="173"/>
      <c r="N52" s="173"/>
    </row>
    <row r="53" spans="1:14" ht="22.5">
      <c r="A53" s="7"/>
      <c r="B53" s="7"/>
      <c r="C53" s="12" t="s">
        <v>175</v>
      </c>
      <c r="D53" s="12" t="s">
        <v>72</v>
      </c>
      <c r="E53" s="174" t="s">
        <v>176</v>
      </c>
      <c r="F53" s="174"/>
      <c r="G53" s="174"/>
      <c r="H53" s="12" t="s">
        <v>176</v>
      </c>
      <c r="I53" s="174" t="s">
        <v>53</v>
      </c>
      <c r="J53" s="174"/>
      <c r="K53" s="12" t="s">
        <v>180</v>
      </c>
      <c r="L53" s="174" t="s">
        <v>33</v>
      </c>
      <c r="M53" s="174"/>
      <c r="N53" s="174"/>
    </row>
    <row r="54" spans="1:14" ht="22.5">
      <c r="A54" s="7"/>
      <c r="B54" s="7"/>
      <c r="C54" s="12" t="s">
        <v>175</v>
      </c>
      <c r="D54" s="12" t="s">
        <v>72</v>
      </c>
      <c r="E54" s="174" t="s">
        <v>176</v>
      </c>
      <c r="F54" s="174"/>
      <c r="G54" s="174"/>
      <c r="H54" s="12" t="s">
        <v>176</v>
      </c>
      <c r="I54" s="174" t="s">
        <v>53</v>
      </c>
      <c r="J54" s="174"/>
      <c r="K54" s="12" t="s">
        <v>181</v>
      </c>
      <c r="L54" s="174" t="s">
        <v>33</v>
      </c>
      <c r="M54" s="174"/>
      <c r="N54" s="174"/>
    </row>
    <row r="55" spans="1:14" ht="22.5">
      <c r="A55" s="7"/>
      <c r="B55" s="7"/>
      <c r="C55" s="12" t="s">
        <v>182</v>
      </c>
      <c r="D55" s="12" t="s">
        <v>183</v>
      </c>
      <c r="E55" s="174" t="s">
        <v>184</v>
      </c>
      <c r="F55" s="174"/>
      <c r="G55" s="174"/>
      <c r="H55" s="12" t="s">
        <v>184</v>
      </c>
      <c r="I55" s="174" t="s">
        <v>53</v>
      </c>
      <c r="J55" s="174"/>
      <c r="K55" s="12" t="s">
        <v>185</v>
      </c>
      <c r="L55" s="174" t="s">
        <v>33</v>
      </c>
      <c r="M55" s="174"/>
      <c r="N55" s="174"/>
    </row>
    <row r="56" spans="1:14" ht="45">
      <c r="A56" s="7"/>
      <c r="B56" s="7"/>
      <c r="C56" s="12" t="s">
        <v>186</v>
      </c>
      <c r="D56" s="12" t="s">
        <v>187</v>
      </c>
      <c r="E56" s="174" t="s">
        <v>188</v>
      </c>
      <c r="F56" s="174"/>
      <c r="G56" s="174"/>
      <c r="H56" s="12" t="s">
        <v>188</v>
      </c>
      <c r="I56" s="174" t="s">
        <v>53</v>
      </c>
      <c r="J56" s="174"/>
      <c r="K56" s="12" t="s">
        <v>189</v>
      </c>
      <c r="L56" s="174" t="s">
        <v>33</v>
      </c>
      <c r="M56" s="174"/>
      <c r="N56" s="174"/>
    </row>
    <row r="57" spans="1:14" ht="33.75">
      <c r="A57" s="7"/>
      <c r="B57" s="7"/>
      <c r="C57" s="12" t="s">
        <v>190</v>
      </c>
      <c r="D57" s="12" t="s">
        <v>187</v>
      </c>
      <c r="E57" s="174" t="s">
        <v>191</v>
      </c>
      <c r="F57" s="174"/>
      <c r="G57" s="174"/>
      <c r="H57" s="12" t="s">
        <v>191</v>
      </c>
      <c r="I57" s="174" t="s">
        <v>53</v>
      </c>
      <c r="J57" s="174"/>
      <c r="K57" s="12" t="s">
        <v>192</v>
      </c>
      <c r="L57" s="174" t="s">
        <v>33</v>
      </c>
      <c r="M57" s="174"/>
      <c r="N57" s="174"/>
    </row>
    <row r="58" spans="1:14" ht="56.25">
      <c r="A58" s="7"/>
      <c r="B58" s="7"/>
      <c r="C58" s="12" t="s">
        <v>193</v>
      </c>
      <c r="D58" s="12" t="s">
        <v>72</v>
      </c>
      <c r="E58" s="174" t="s">
        <v>194</v>
      </c>
      <c r="F58" s="174"/>
      <c r="G58" s="174"/>
      <c r="H58" s="12" t="s">
        <v>194</v>
      </c>
      <c r="I58" s="174" t="s">
        <v>53</v>
      </c>
      <c r="J58" s="174"/>
      <c r="K58" s="12" t="s">
        <v>195</v>
      </c>
      <c r="L58" s="174" t="s">
        <v>33</v>
      </c>
      <c r="M58" s="174"/>
      <c r="N58" s="174"/>
    </row>
    <row r="59" spans="1:14" ht="45">
      <c r="A59" s="7"/>
      <c r="B59" s="7"/>
      <c r="C59" s="12" t="s">
        <v>196</v>
      </c>
      <c r="D59" s="12" t="s">
        <v>197</v>
      </c>
      <c r="E59" s="174" t="s">
        <v>198</v>
      </c>
      <c r="F59" s="174"/>
      <c r="G59" s="174"/>
      <c r="H59" s="12" t="s">
        <v>198</v>
      </c>
      <c r="I59" s="174" t="s">
        <v>53</v>
      </c>
      <c r="J59" s="174"/>
      <c r="K59" s="12" t="s">
        <v>199</v>
      </c>
      <c r="L59" s="174" t="s">
        <v>33</v>
      </c>
      <c r="M59" s="174"/>
      <c r="N59" s="174"/>
    </row>
    <row r="60" spans="1:14" ht="56.25">
      <c r="A60" s="7"/>
      <c r="B60" s="7"/>
      <c r="C60" s="12" t="s">
        <v>200</v>
      </c>
      <c r="D60" s="12" t="s">
        <v>201</v>
      </c>
      <c r="E60" s="174" t="s">
        <v>202</v>
      </c>
      <c r="F60" s="174"/>
      <c r="G60" s="174"/>
      <c r="H60" s="12" t="s">
        <v>202</v>
      </c>
      <c r="I60" s="174" t="s">
        <v>53</v>
      </c>
      <c r="J60" s="174"/>
      <c r="K60" s="12" t="s">
        <v>203</v>
      </c>
      <c r="L60" s="174" t="s">
        <v>33</v>
      </c>
      <c r="M60" s="174"/>
      <c r="N60" s="174"/>
    </row>
    <row r="61" spans="1:14" ht="33.75">
      <c r="A61" s="7"/>
      <c r="B61" s="7"/>
      <c r="C61" s="12" t="s">
        <v>204</v>
      </c>
      <c r="D61" s="12" t="s">
        <v>205</v>
      </c>
      <c r="E61" s="174" t="s">
        <v>206</v>
      </c>
      <c r="F61" s="174"/>
      <c r="G61" s="174"/>
      <c r="H61" s="12" t="s">
        <v>206</v>
      </c>
      <c r="I61" s="174" t="s">
        <v>53</v>
      </c>
      <c r="J61" s="174"/>
      <c r="K61" s="12" t="s">
        <v>207</v>
      </c>
      <c r="L61" s="174" t="s">
        <v>33</v>
      </c>
      <c r="M61" s="174"/>
      <c r="N61" s="174"/>
    </row>
    <row r="62" spans="1:14" ht="45">
      <c r="A62" s="7"/>
      <c r="B62" s="7"/>
      <c r="C62" s="12" t="s">
        <v>208</v>
      </c>
      <c r="D62" s="12" t="s">
        <v>209</v>
      </c>
      <c r="E62" s="174" t="s">
        <v>210</v>
      </c>
      <c r="F62" s="174"/>
      <c r="G62" s="174"/>
      <c r="H62" s="12" t="s">
        <v>211</v>
      </c>
      <c r="I62" s="174" t="s">
        <v>212</v>
      </c>
      <c r="J62" s="174"/>
      <c r="K62" s="12" t="s">
        <v>213</v>
      </c>
      <c r="L62" s="174" t="s">
        <v>33</v>
      </c>
      <c r="M62" s="174"/>
      <c r="N62" s="174"/>
    </row>
    <row r="63" spans="1:14" ht="56.25">
      <c r="A63" s="7"/>
      <c r="B63" s="7"/>
      <c r="C63" s="12" t="s">
        <v>214</v>
      </c>
      <c r="D63" s="12" t="s">
        <v>209</v>
      </c>
      <c r="E63" s="174" t="s">
        <v>215</v>
      </c>
      <c r="F63" s="174"/>
      <c r="G63" s="174"/>
      <c r="H63" s="12" t="s">
        <v>216</v>
      </c>
      <c r="I63" s="174" t="s">
        <v>217</v>
      </c>
      <c r="J63" s="174"/>
      <c r="K63" s="12" t="s">
        <v>218</v>
      </c>
      <c r="L63" s="174" t="s">
        <v>33</v>
      </c>
      <c r="M63" s="174"/>
      <c r="N63" s="174"/>
    </row>
    <row r="64" spans="1:14" ht="56.25">
      <c r="A64" s="7"/>
      <c r="B64" s="7"/>
      <c r="C64" s="12" t="s">
        <v>214</v>
      </c>
      <c r="D64" s="12" t="s">
        <v>209</v>
      </c>
      <c r="E64" s="174" t="s">
        <v>215</v>
      </c>
      <c r="F64" s="174"/>
      <c r="G64" s="174"/>
      <c r="H64" s="12" t="s">
        <v>216</v>
      </c>
      <c r="I64" s="174" t="s">
        <v>217</v>
      </c>
      <c r="J64" s="174"/>
      <c r="K64" s="12" t="s">
        <v>219</v>
      </c>
      <c r="L64" s="174" t="s">
        <v>33</v>
      </c>
      <c r="M64" s="174"/>
      <c r="N64" s="174"/>
    </row>
    <row r="65" spans="1:14" ht="56.25">
      <c r="A65" s="7"/>
      <c r="B65" s="7"/>
      <c r="C65" s="12" t="s">
        <v>214</v>
      </c>
      <c r="D65" s="12" t="s">
        <v>209</v>
      </c>
      <c r="E65" s="174" t="s">
        <v>215</v>
      </c>
      <c r="F65" s="174"/>
      <c r="G65" s="174"/>
      <c r="H65" s="12" t="s">
        <v>216</v>
      </c>
      <c r="I65" s="174" t="s">
        <v>217</v>
      </c>
      <c r="J65" s="174"/>
      <c r="K65" s="12" t="s">
        <v>220</v>
      </c>
      <c r="L65" s="174" t="s">
        <v>33</v>
      </c>
      <c r="M65" s="174"/>
      <c r="N65" s="174"/>
    </row>
    <row r="66" spans="1:14" ht="56.25">
      <c r="A66" s="7"/>
      <c r="B66" s="7"/>
      <c r="C66" s="12" t="s">
        <v>214</v>
      </c>
      <c r="D66" s="12" t="s">
        <v>209</v>
      </c>
      <c r="E66" s="174" t="s">
        <v>215</v>
      </c>
      <c r="F66" s="174"/>
      <c r="G66" s="174"/>
      <c r="H66" s="12" t="s">
        <v>216</v>
      </c>
      <c r="I66" s="174" t="s">
        <v>217</v>
      </c>
      <c r="J66" s="174"/>
      <c r="K66" s="12" t="s">
        <v>221</v>
      </c>
      <c r="L66" s="174" t="s">
        <v>33</v>
      </c>
      <c r="M66" s="174"/>
      <c r="N66" s="174"/>
    </row>
    <row r="67" spans="1:14" ht="56.25">
      <c r="A67" s="7"/>
      <c r="B67" s="7"/>
      <c r="C67" s="12" t="s">
        <v>214</v>
      </c>
      <c r="D67" s="12" t="s">
        <v>209</v>
      </c>
      <c r="E67" s="174" t="s">
        <v>215</v>
      </c>
      <c r="F67" s="174"/>
      <c r="G67" s="174"/>
      <c r="H67" s="12" t="s">
        <v>216</v>
      </c>
      <c r="I67" s="174" t="s">
        <v>217</v>
      </c>
      <c r="J67" s="174"/>
      <c r="K67" s="12" t="s">
        <v>222</v>
      </c>
      <c r="L67" s="174" t="s">
        <v>33</v>
      </c>
      <c r="M67" s="174"/>
      <c r="N67" s="174"/>
    </row>
    <row r="68" spans="1:14" ht="56.25">
      <c r="A68" s="7"/>
      <c r="B68" s="7"/>
      <c r="C68" s="12" t="s">
        <v>214</v>
      </c>
      <c r="D68" s="12" t="s">
        <v>209</v>
      </c>
      <c r="E68" s="174" t="s">
        <v>215</v>
      </c>
      <c r="F68" s="174"/>
      <c r="G68" s="174"/>
      <c r="H68" s="12" t="s">
        <v>216</v>
      </c>
      <c r="I68" s="174" t="s">
        <v>217</v>
      </c>
      <c r="J68" s="174"/>
      <c r="K68" s="12" t="s">
        <v>223</v>
      </c>
      <c r="L68" s="174" t="s">
        <v>33</v>
      </c>
      <c r="M68" s="174"/>
      <c r="N68" s="174"/>
    </row>
    <row r="69" spans="1:14" ht="22.5">
      <c r="A69" s="7"/>
      <c r="B69" s="7"/>
      <c r="C69" s="12" t="s">
        <v>224</v>
      </c>
      <c r="D69" s="12" t="s">
        <v>225</v>
      </c>
      <c r="E69" s="174" t="s">
        <v>226</v>
      </c>
      <c r="F69" s="174"/>
      <c r="G69" s="174"/>
      <c r="H69" s="12" t="s">
        <v>226</v>
      </c>
      <c r="I69" s="174" t="s">
        <v>53</v>
      </c>
      <c r="J69" s="174"/>
      <c r="K69" s="12" t="s">
        <v>227</v>
      </c>
      <c r="L69" s="174" t="s">
        <v>33</v>
      </c>
      <c r="M69" s="174"/>
      <c r="N69" s="174"/>
    </row>
    <row r="70" spans="1:14" ht="33.75">
      <c r="A70" s="7"/>
      <c r="B70" s="7"/>
      <c r="C70" s="12" t="s">
        <v>228</v>
      </c>
      <c r="D70" s="12" t="s">
        <v>145</v>
      </c>
      <c r="E70" s="174" t="s">
        <v>229</v>
      </c>
      <c r="F70" s="174"/>
      <c r="G70" s="174"/>
      <c r="H70" s="12" t="s">
        <v>229</v>
      </c>
      <c r="I70" s="174" t="s">
        <v>53</v>
      </c>
      <c r="J70" s="174"/>
      <c r="K70" s="12" t="s">
        <v>230</v>
      </c>
      <c r="L70" s="174" t="s">
        <v>33</v>
      </c>
      <c r="M70" s="174"/>
      <c r="N70" s="174"/>
    </row>
    <row r="71" spans="1:14" ht="33.75">
      <c r="A71" s="7"/>
      <c r="B71" s="7"/>
      <c r="C71" s="12" t="s">
        <v>228</v>
      </c>
      <c r="D71" s="12" t="s">
        <v>145</v>
      </c>
      <c r="E71" s="174" t="s">
        <v>229</v>
      </c>
      <c r="F71" s="174"/>
      <c r="G71" s="174"/>
      <c r="H71" s="12" t="s">
        <v>229</v>
      </c>
      <c r="I71" s="174" t="s">
        <v>53</v>
      </c>
      <c r="J71" s="174"/>
      <c r="K71" s="12" t="s">
        <v>231</v>
      </c>
      <c r="L71" s="174" t="s">
        <v>33</v>
      </c>
      <c r="M71" s="174"/>
      <c r="N71" s="174"/>
    </row>
    <row r="72" spans="1:14" ht="33.75">
      <c r="A72" s="7"/>
      <c r="B72" s="7"/>
      <c r="C72" s="12" t="s">
        <v>232</v>
      </c>
      <c r="D72" s="12" t="s">
        <v>233</v>
      </c>
      <c r="E72" s="174" t="s">
        <v>234</v>
      </c>
      <c r="F72" s="174"/>
      <c r="G72" s="174"/>
      <c r="H72" s="12" t="s">
        <v>234</v>
      </c>
      <c r="I72" s="174" t="s">
        <v>53</v>
      </c>
      <c r="J72" s="174"/>
      <c r="K72" s="12" t="s">
        <v>235</v>
      </c>
      <c r="L72" s="174" t="s">
        <v>33</v>
      </c>
      <c r="M72" s="174"/>
      <c r="N72" s="174"/>
    </row>
    <row r="73" spans="1:14" ht="22.5">
      <c r="A73" s="7"/>
      <c r="B73" s="7"/>
      <c r="C73" s="12" t="s">
        <v>224</v>
      </c>
      <c r="D73" s="12" t="s">
        <v>236</v>
      </c>
      <c r="E73" s="174" t="s">
        <v>237</v>
      </c>
      <c r="F73" s="174"/>
      <c r="G73" s="174"/>
      <c r="H73" s="12" t="s">
        <v>237</v>
      </c>
      <c r="I73" s="174" t="s">
        <v>53</v>
      </c>
      <c r="J73" s="174"/>
      <c r="K73" s="12" t="s">
        <v>238</v>
      </c>
      <c r="L73" s="174" t="s">
        <v>33</v>
      </c>
      <c r="M73" s="174"/>
      <c r="N73" s="174"/>
    </row>
    <row r="74" spans="1:14" ht="33.75">
      <c r="A74" s="7"/>
      <c r="B74" s="7"/>
      <c r="C74" s="12" t="s">
        <v>239</v>
      </c>
      <c r="D74" s="12" t="s">
        <v>240</v>
      </c>
      <c r="E74" s="174" t="s">
        <v>241</v>
      </c>
      <c r="F74" s="174"/>
      <c r="G74" s="174"/>
      <c r="H74" s="12" t="s">
        <v>241</v>
      </c>
      <c r="I74" s="174" t="s">
        <v>53</v>
      </c>
      <c r="J74" s="174"/>
      <c r="K74" s="12" t="s">
        <v>242</v>
      </c>
      <c r="L74" s="174" t="s">
        <v>33</v>
      </c>
      <c r="M74" s="174"/>
      <c r="N74" s="174"/>
    </row>
    <row r="75" spans="1:14" ht="56.25">
      <c r="A75" s="7"/>
      <c r="B75" s="7"/>
      <c r="C75" s="12" t="s">
        <v>243</v>
      </c>
      <c r="D75" s="12" t="s">
        <v>244</v>
      </c>
      <c r="E75" s="174" t="s">
        <v>245</v>
      </c>
      <c r="F75" s="174"/>
      <c r="G75" s="174"/>
      <c r="H75" s="12" t="s">
        <v>245</v>
      </c>
      <c r="I75" s="174" t="s">
        <v>53</v>
      </c>
      <c r="J75" s="174"/>
      <c r="K75" s="12" t="s">
        <v>246</v>
      </c>
      <c r="L75" s="174" t="s">
        <v>33</v>
      </c>
      <c r="M75" s="174"/>
      <c r="N75" s="174"/>
    </row>
    <row r="76" spans="1:14" ht="33.75">
      <c r="A76" s="7"/>
      <c r="B76" s="7"/>
      <c r="C76" s="12" t="s">
        <v>239</v>
      </c>
      <c r="D76" s="12" t="s">
        <v>247</v>
      </c>
      <c r="E76" s="174" t="s">
        <v>248</v>
      </c>
      <c r="F76" s="174"/>
      <c r="G76" s="174"/>
      <c r="H76" s="12" t="s">
        <v>248</v>
      </c>
      <c r="I76" s="174" t="s">
        <v>53</v>
      </c>
      <c r="J76" s="174"/>
      <c r="K76" s="12" t="s">
        <v>249</v>
      </c>
      <c r="L76" s="174" t="s">
        <v>33</v>
      </c>
      <c r="M76" s="174"/>
      <c r="N76" s="174"/>
    </row>
    <row r="77" spans="1:14" ht="45">
      <c r="A77" s="7"/>
      <c r="B77" s="7"/>
      <c r="C77" s="12" t="s">
        <v>250</v>
      </c>
      <c r="D77" s="12" t="s">
        <v>251</v>
      </c>
      <c r="E77" s="174" t="s">
        <v>252</v>
      </c>
      <c r="F77" s="174"/>
      <c r="G77" s="174"/>
      <c r="H77" s="12" t="s">
        <v>252</v>
      </c>
      <c r="I77" s="174" t="s">
        <v>53</v>
      </c>
      <c r="J77" s="174"/>
      <c r="K77" s="12" t="s">
        <v>253</v>
      </c>
      <c r="L77" s="174" t="s">
        <v>33</v>
      </c>
      <c r="M77" s="174"/>
      <c r="N77" s="174"/>
    </row>
    <row r="78" spans="1:14" ht="56.25">
      <c r="A78" s="7"/>
      <c r="B78" s="7"/>
      <c r="C78" s="12" t="s">
        <v>254</v>
      </c>
      <c r="D78" s="12" t="s">
        <v>251</v>
      </c>
      <c r="E78" s="174" t="s">
        <v>252</v>
      </c>
      <c r="F78" s="174"/>
      <c r="G78" s="174"/>
      <c r="H78" s="12" t="s">
        <v>252</v>
      </c>
      <c r="I78" s="174" t="s">
        <v>53</v>
      </c>
      <c r="J78" s="174"/>
      <c r="K78" s="12" t="s">
        <v>255</v>
      </c>
      <c r="L78" s="174" t="s">
        <v>33</v>
      </c>
      <c r="M78" s="174"/>
      <c r="N78" s="174"/>
    </row>
    <row r="79" spans="1:14" ht="33.75">
      <c r="A79" s="7"/>
      <c r="B79" s="7"/>
      <c r="C79" s="12" t="s">
        <v>256</v>
      </c>
      <c r="D79" s="12" t="s">
        <v>257</v>
      </c>
      <c r="E79" s="174" t="s">
        <v>258</v>
      </c>
      <c r="F79" s="174"/>
      <c r="G79" s="174"/>
      <c r="H79" s="12" t="s">
        <v>258</v>
      </c>
      <c r="I79" s="174" t="s">
        <v>53</v>
      </c>
      <c r="J79" s="174"/>
      <c r="K79" s="12" t="s">
        <v>259</v>
      </c>
      <c r="L79" s="174" t="s">
        <v>33</v>
      </c>
      <c r="M79" s="174"/>
      <c r="N79" s="174"/>
    </row>
    <row r="80" spans="1:14" ht="56.25">
      <c r="A80" s="7"/>
      <c r="B80" s="7"/>
      <c r="C80" s="12" t="s">
        <v>260</v>
      </c>
      <c r="D80" s="12" t="s">
        <v>257</v>
      </c>
      <c r="E80" s="174" t="s">
        <v>261</v>
      </c>
      <c r="F80" s="174"/>
      <c r="G80" s="174"/>
      <c r="H80" s="12" t="s">
        <v>261</v>
      </c>
      <c r="I80" s="174" t="s">
        <v>53</v>
      </c>
      <c r="J80" s="174"/>
      <c r="K80" s="12" t="s">
        <v>262</v>
      </c>
      <c r="L80" s="174" t="s">
        <v>33</v>
      </c>
      <c r="M80" s="174"/>
      <c r="N80" s="174"/>
    </row>
    <row r="81" spans="1:14" ht="22.5">
      <c r="A81" s="7"/>
      <c r="B81" s="7"/>
      <c r="C81" s="12" t="s">
        <v>224</v>
      </c>
      <c r="D81" s="12" t="s">
        <v>251</v>
      </c>
      <c r="E81" s="174" t="s">
        <v>263</v>
      </c>
      <c r="F81" s="174"/>
      <c r="G81" s="174"/>
      <c r="H81" s="12" t="s">
        <v>263</v>
      </c>
      <c r="I81" s="174" t="s">
        <v>53</v>
      </c>
      <c r="J81" s="174"/>
      <c r="K81" s="12" t="s">
        <v>264</v>
      </c>
      <c r="L81" s="174" t="s">
        <v>33</v>
      </c>
      <c r="M81" s="174"/>
      <c r="N81" s="174"/>
    </row>
    <row r="82" spans="1:14" ht="22.5">
      <c r="A82" s="7"/>
      <c r="B82" s="7"/>
      <c r="C82" s="12" t="s">
        <v>224</v>
      </c>
      <c r="D82" s="12" t="s">
        <v>251</v>
      </c>
      <c r="E82" s="174" t="s">
        <v>263</v>
      </c>
      <c r="F82" s="174"/>
      <c r="G82" s="174"/>
      <c r="H82" s="12" t="s">
        <v>263</v>
      </c>
      <c r="I82" s="174" t="s">
        <v>53</v>
      </c>
      <c r="J82" s="174"/>
      <c r="K82" s="12" t="s">
        <v>265</v>
      </c>
      <c r="L82" s="174" t="s">
        <v>33</v>
      </c>
      <c r="M82" s="174"/>
      <c r="N82" s="174"/>
    </row>
    <row r="83" spans="1:14" ht="45">
      <c r="A83" s="7"/>
      <c r="B83" s="7"/>
      <c r="C83" s="12" t="s">
        <v>266</v>
      </c>
      <c r="D83" s="12" t="s">
        <v>251</v>
      </c>
      <c r="E83" s="174" t="s">
        <v>267</v>
      </c>
      <c r="F83" s="174"/>
      <c r="G83" s="174"/>
      <c r="H83" s="12" t="s">
        <v>267</v>
      </c>
      <c r="I83" s="174" t="s">
        <v>53</v>
      </c>
      <c r="J83" s="174"/>
      <c r="K83" s="12" t="s">
        <v>268</v>
      </c>
      <c r="L83" s="174" t="s">
        <v>33</v>
      </c>
      <c r="M83" s="174"/>
      <c r="N83" s="174"/>
    </row>
    <row r="84" spans="1:14" ht="56.25">
      <c r="A84" s="7"/>
      <c r="B84" s="7"/>
      <c r="C84" s="12" t="s">
        <v>269</v>
      </c>
      <c r="D84" s="12" t="s">
        <v>270</v>
      </c>
      <c r="E84" s="174" t="s">
        <v>271</v>
      </c>
      <c r="F84" s="174"/>
      <c r="G84" s="174"/>
      <c r="H84" s="12" t="s">
        <v>271</v>
      </c>
      <c r="I84" s="174" t="s">
        <v>53</v>
      </c>
      <c r="J84" s="174"/>
      <c r="K84" s="12" t="s">
        <v>272</v>
      </c>
      <c r="L84" s="174" t="s">
        <v>33</v>
      </c>
      <c r="M84" s="174"/>
      <c r="N84" s="174"/>
    </row>
    <row r="85" spans="1:14" ht="33.75">
      <c r="A85" s="7"/>
      <c r="B85" s="7"/>
      <c r="C85" s="12" t="s">
        <v>273</v>
      </c>
      <c r="D85" s="12" t="s">
        <v>274</v>
      </c>
      <c r="E85" s="174" t="s">
        <v>275</v>
      </c>
      <c r="F85" s="174"/>
      <c r="G85" s="174"/>
      <c r="H85" s="12" t="s">
        <v>275</v>
      </c>
      <c r="I85" s="174" t="s">
        <v>53</v>
      </c>
      <c r="J85" s="174"/>
      <c r="K85" s="12" t="s">
        <v>276</v>
      </c>
      <c r="L85" s="174" t="s">
        <v>33</v>
      </c>
      <c r="M85" s="174"/>
      <c r="N85" s="174"/>
    </row>
    <row r="86" spans="1:14" ht="22.5">
      <c r="A86" s="7"/>
      <c r="B86" s="7"/>
      <c r="C86" s="12" t="s">
        <v>277</v>
      </c>
      <c r="D86" s="12" t="s">
        <v>278</v>
      </c>
      <c r="E86" s="174" t="s">
        <v>279</v>
      </c>
      <c r="F86" s="174"/>
      <c r="G86" s="174"/>
      <c r="H86" s="12" t="s">
        <v>279</v>
      </c>
      <c r="I86" s="174" t="s">
        <v>53</v>
      </c>
      <c r="J86" s="174"/>
      <c r="K86" s="12" t="s">
        <v>280</v>
      </c>
      <c r="L86" s="174" t="s">
        <v>33</v>
      </c>
      <c r="M86" s="174"/>
      <c r="N86" s="174"/>
    </row>
    <row r="87" spans="1:14" ht="56.25">
      <c r="A87" s="7"/>
      <c r="B87" s="7"/>
      <c r="C87" s="12" t="s">
        <v>281</v>
      </c>
      <c r="D87" s="12" t="s">
        <v>282</v>
      </c>
      <c r="E87" s="174" t="s">
        <v>283</v>
      </c>
      <c r="F87" s="174"/>
      <c r="G87" s="174"/>
      <c r="H87" s="12" t="s">
        <v>283</v>
      </c>
      <c r="I87" s="174" t="s">
        <v>53</v>
      </c>
      <c r="J87" s="174"/>
      <c r="K87" s="12" t="s">
        <v>284</v>
      </c>
      <c r="L87" s="174" t="s">
        <v>33</v>
      </c>
      <c r="M87" s="174"/>
      <c r="N87" s="174"/>
    </row>
    <row r="88" spans="1:14" ht="22.5">
      <c r="A88" s="7"/>
      <c r="B88" s="7"/>
      <c r="C88" s="12" t="s">
        <v>224</v>
      </c>
      <c r="D88" s="12" t="s">
        <v>285</v>
      </c>
      <c r="E88" s="174" t="s">
        <v>286</v>
      </c>
      <c r="F88" s="174"/>
      <c r="G88" s="174"/>
      <c r="H88" s="12" t="s">
        <v>286</v>
      </c>
      <c r="I88" s="174" t="s">
        <v>53</v>
      </c>
      <c r="J88" s="174"/>
      <c r="K88" s="12" t="s">
        <v>287</v>
      </c>
      <c r="L88" s="174" t="s">
        <v>33</v>
      </c>
      <c r="M88" s="174"/>
      <c r="N88" s="174"/>
    </row>
    <row r="89" spans="1:14" ht="33.75">
      <c r="A89" s="7"/>
      <c r="B89" s="7"/>
      <c r="C89" s="12" t="s">
        <v>288</v>
      </c>
      <c r="D89" s="12" t="s">
        <v>289</v>
      </c>
      <c r="E89" s="174" t="s">
        <v>290</v>
      </c>
      <c r="F89" s="174"/>
      <c r="G89" s="174"/>
      <c r="H89" s="12" t="s">
        <v>290</v>
      </c>
      <c r="I89" s="174" t="s">
        <v>53</v>
      </c>
      <c r="J89" s="174"/>
      <c r="K89" s="12" t="s">
        <v>291</v>
      </c>
      <c r="L89" s="174" t="s">
        <v>33</v>
      </c>
      <c r="M89" s="174"/>
      <c r="N89" s="174"/>
    </row>
    <row r="90" spans="1:14" ht="33.75">
      <c r="A90" s="7"/>
      <c r="B90" s="7"/>
      <c r="C90" s="12" t="s">
        <v>292</v>
      </c>
      <c r="D90" s="12" t="s">
        <v>293</v>
      </c>
      <c r="E90" s="174" t="s">
        <v>294</v>
      </c>
      <c r="F90" s="174"/>
      <c r="G90" s="174"/>
      <c r="H90" s="12" t="s">
        <v>294</v>
      </c>
      <c r="I90" s="174" t="s">
        <v>53</v>
      </c>
      <c r="J90" s="174"/>
      <c r="K90" s="12" t="s">
        <v>295</v>
      </c>
      <c r="L90" s="174" t="s">
        <v>33</v>
      </c>
      <c r="M90" s="174"/>
      <c r="N90" s="174"/>
    </row>
    <row r="91" spans="1:14" ht="56.25">
      <c r="A91" s="7"/>
      <c r="B91" s="7"/>
      <c r="C91" s="12" t="s">
        <v>296</v>
      </c>
      <c r="D91" s="12" t="s">
        <v>297</v>
      </c>
      <c r="E91" s="174" t="s">
        <v>298</v>
      </c>
      <c r="F91" s="174"/>
      <c r="G91" s="174"/>
      <c r="H91" s="12" t="s">
        <v>298</v>
      </c>
      <c r="I91" s="174" t="s">
        <v>53</v>
      </c>
      <c r="J91" s="174"/>
      <c r="K91" s="12" t="s">
        <v>299</v>
      </c>
      <c r="L91" s="174" t="s">
        <v>33</v>
      </c>
      <c r="M91" s="174"/>
      <c r="N91" s="174"/>
    </row>
    <row r="92" spans="1:14" ht="56.25">
      <c r="A92" s="7"/>
      <c r="B92" s="7"/>
      <c r="C92" s="12" t="s">
        <v>296</v>
      </c>
      <c r="D92" s="12" t="s">
        <v>300</v>
      </c>
      <c r="E92" s="174" t="s">
        <v>301</v>
      </c>
      <c r="F92" s="174"/>
      <c r="G92" s="174"/>
      <c r="H92" s="12" t="s">
        <v>301</v>
      </c>
      <c r="I92" s="174" t="s">
        <v>53</v>
      </c>
      <c r="J92" s="174"/>
      <c r="K92" s="12" t="s">
        <v>302</v>
      </c>
      <c r="L92" s="174" t="s">
        <v>33</v>
      </c>
      <c r="M92" s="174"/>
      <c r="N92" s="174"/>
    </row>
    <row r="93" spans="1:14" ht="45">
      <c r="A93" s="7"/>
      <c r="B93" s="7"/>
      <c r="C93" s="12" t="s">
        <v>303</v>
      </c>
      <c r="D93" s="12" t="s">
        <v>304</v>
      </c>
      <c r="E93" s="174" t="s">
        <v>305</v>
      </c>
      <c r="F93" s="174"/>
      <c r="G93" s="174"/>
      <c r="H93" s="12" t="s">
        <v>306</v>
      </c>
      <c r="I93" s="174" t="s">
        <v>307</v>
      </c>
      <c r="J93" s="174"/>
      <c r="K93" s="12" t="s">
        <v>308</v>
      </c>
      <c r="L93" s="174" t="s">
        <v>33</v>
      </c>
      <c r="M93" s="174"/>
      <c r="N93" s="174"/>
    </row>
    <row r="94" spans="1:14" ht="45">
      <c r="A94" s="7"/>
      <c r="B94" s="7"/>
      <c r="C94" s="12" t="s">
        <v>309</v>
      </c>
      <c r="D94" s="12" t="s">
        <v>310</v>
      </c>
      <c r="E94" s="174" t="s">
        <v>311</v>
      </c>
      <c r="F94" s="174"/>
      <c r="G94" s="174"/>
      <c r="H94" s="12" t="s">
        <v>312</v>
      </c>
      <c r="I94" s="174" t="s">
        <v>313</v>
      </c>
      <c r="J94" s="174"/>
      <c r="K94" s="12" t="s">
        <v>314</v>
      </c>
      <c r="L94" s="174" t="s">
        <v>33</v>
      </c>
      <c r="M94" s="174"/>
      <c r="N94" s="174"/>
    </row>
    <row r="95" spans="1:1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>
      <c r="A96" s="7"/>
      <c r="B96" s="7"/>
      <c r="C96" s="7"/>
      <c r="D96" s="7"/>
      <c r="E96" s="7"/>
      <c r="F96" s="7"/>
      <c r="G96" s="7"/>
      <c r="H96" s="7"/>
      <c r="I96" s="7"/>
      <c r="J96" s="175"/>
      <c r="K96" s="175"/>
      <c r="L96" s="175"/>
      <c r="M96" s="7"/>
      <c r="N96" s="7"/>
    </row>
    <row r="97" spans="1:1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>
      <c r="A99" s="7"/>
      <c r="B99" s="171"/>
      <c r="C99" s="171"/>
      <c r="D99" s="171"/>
      <c r="E99" s="171"/>
      <c r="F99" s="7"/>
      <c r="G99" s="176"/>
      <c r="H99" s="176"/>
      <c r="I99" s="176"/>
      <c r="J99" s="176"/>
      <c r="K99" s="176"/>
      <c r="L99" s="176"/>
      <c r="M99" s="176"/>
      <c r="N99" s="7"/>
    </row>
    <row r="100" spans="1:14" ht="63">
      <c r="A100" s="7"/>
      <c r="B100" s="7"/>
      <c r="C100" s="11" t="s">
        <v>9</v>
      </c>
      <c r="D100" s="11" t="s">
        <v>10</v>
      </c>
      <c r="E100" s="173" t="s">
        <v>11</v>
      </c>
      <c r="F100" s="173"/>
      <c r="G100" s="173"/>
      <c r="H100" s="11" t="s">
        <v>12</v>
      </c>
      <c r="I100" s="173" t="s">
        <v>5</v>
      </c>
      <c r="J100" s="173"/>
      <c r="K100" s="11" t="s">
        <v>13</v>
      </c>
      <c r="L100" s="173" t="s">
        <v>16</v>
      </c>
      <c r="M100" s="173"/>
      <c r="N100" s="173"/>
    </row>
    <row r="101" spans="1:14" ht="45">
      <c r="A101" s="7"/>
      <c r="B101" s="7"/>
      <c r="C101" s="12" t="s">
        <v>303</v>
      </c>
      <c r="D101" s="12" t="s">
        <v>304</v>
      </c>
      <c r="E101" s="174" t="s">
        <v>315</v>
      </c>
      <c r="F101" s="174"/>
      <c r="G101" s="174"/>
      <c r="H101" s="12" t="s">
        <v>316</v>
      </c>
      <c r="I101" s="174" t="s">
        <v>317</v>
      </c>
      <c r="J101" s="174"/>
      <c r="K101" s="12" t="s">
        <v>318</v>
      </c>
      <c r="L101" s="174" t="s">
        <v>33</v>
      </c>
      <c r="M101" s="174"/>
      <c r="N101" s="174"/>
    </row>
    <row r="102" spans="1:14" ht="45">
      <c r="A102" s="7"/>
      <c r="B102" s="7"/>
      <c r="C102" s="12" t="s">
        <v>303</v>
      </c>
      <c r="D102" s="12" t="s">
        <v>319</v>
      </c>
      <c r="E102" s="174" t="s">
        <v>320</v>
      </c>
      <c r="F102" s="174"/>
      <c r="G102" s="174"/>
      <c r="H102" s="12" t="s">
        <v>321</v>
      </c>
      <c r="I102" s="174" t="s">
        <v>322</v>
      </c>
      <c r="J102" s="174"/>
      <c r="K102" s="12" t="s">
        <v>323</v>
      </c>
      <c r="L102" s="174" t="s">
        <v>33</v>
      </c>
      <c r="M102" s="174"/>
      <c r="N102" s="174"/>
    </row>
    <row r="103" spans="1:14" ht="45">
      <c r="A103" s="7"/>
      <c r="B103" s="7"/>
      <c r="C103" s="12" t="s">
        <v>324</v>
      </c>
      <c r="D103" s="12" t="s">
        <v>325</v>
      </c>
      <c r="E103" s="174" t="s">
        <v>326</v>
      </c>
      <c r="F103" s="174"/>
      <c r="G103" s="174"/>
      <c r="H103" s="12" t="s">
        <v>327</v>
      </c>
      <c r="I103" s="174" t="s">
        <v>328</v>
      </c>
      <c r="J103" s="174"/>
      <c r="K103" s="12" t="s">
        <v>329</v>
      </c>
      <c r="L103" s="174" t="s">
        <v>33</v>
      </c>
      <c r="M103" s="174"/>
      <c r="N103" s="174"/>
    </row>
    <row r="104" spans="1:14" ht="67.5">
      <c r="A104" s="7"/>
      <c r="B104" s="7"/>
      <c r="C104" s="12" t="s">
        <v>330</v>
      </c>
      <c r="D104" s="12" t="s">
        <v>331</v>
      </c>
      <c r="E104" s="174" t="s">
        <v>332</v>
      </c>
      <c r="F104" s="174"/>
      <c r="G104" s="174"/>
      <c r="H104" s="12" t="s">
        <v>333</v>
      </c>
      <c r="I104" s="174" t="s">
        <v>334</v>
      </c>
      <c r="J104" s="174"/>
      <c r="K104" s="12" t="s">
        <v>335</v>
      </c>
      <c r="L104" s="174" t="s">
        <v>33</v>
      </c>
      <c r="M104" s="174"/>
      <c r="N104" s="174"/>
    </row>
    <row r="105" spans="1:14" ht="45">
      <c r="A105" s="7"/>
      <c r="B105" s="7"/>
      <c r="C105" s="12" t="s">
        <v>336</v>
      </c>
      <c r="D105" s="12" t="s">
        <v>337</v>
      </c>
      <c r="E105" s="174" t="s">
        <v>338</v>
      </c>
      <c r="F105" s="174"/>
      <c r="G105" s="174"/>
      <c r="H105" s="12" t="s">
        <v>339</v>
      </c>
      <c r="I105" s="174" t="s">
        <v>340</v>
      </c>
      <c r="J105" s="174"/>
      <c r="K105" s="12" t="s">
        <v>341</v>
      </c>
      <c r="L105" s="174" t="s">
        <v>33</v>
      </c>
      <c r="M105" s="174"/>
      <c r="N105" s="174"/>
    </row>
    <row r="106" spans="1:14" ht="56.25">
      <c r="A106" s="7"/>
      <c r="B106" s="7"/>
      <c r="C106" s="12" t="s">
        <v>342</v>
      </c>
      <c r="D106" s="12" t="s">
        <v>343</v>
      </c>
      <c r="E106" s="174" t="s">
        <v>344</v>
      </c>
      <c r="F106" s="174"/>
      <c r="G106" s="174"/>
      <c r="H106" s="12" t="s">
        <v>345</v>
      </c>
      <c r="I106" s="174" t="s">
        <v>346</v>
      </c>
      <c r="J106" s="174"/>
      <c r="K106" s="12" t="s">
        <v>347</v>
      </c>
      <c r="L106" s="174" t="s">
        <v>33</v>
      </c>
      <c r="M106" s="174"/>
      <c r="N106" s="174"/>
    </row>
    <row r="107" spans="1:14" ht="67.5">
      <c r="A107" s="7"/>
      <c r="B107" s="7"/>
      <c r="C107" s="12" t="s">
        <v>348</v>
      </c>
      <c r="D107" s="12" t="s">
        <v>349</v>
      </c>
      <c r="E107" s="174" t="s">
        <v>350</v>
      </c>
      <c r="F107" s="174"/>
      <c r="G107" s="174"/>
      <c r="H107" s="12" t="s">
        <v>210</v>
      </c>
      <c r="I107" s="174" t="s">
        <v>351</v>
      </c>
      <c r="J107" s="174"/>
      <c r="K107" s="12" t="s">
        <v>352</v>
      </c>
      <c r="L107" s="174" t="s">
        <v>33</v>
      </c>
      <c r="M107" s="174"/>
      <c r="N107" s="174"/>
    </row>
    <row r="108" spans="1:14" ht="33.75">
      <c r="A108" s="7"/>
      <c r="B108" s="7"/>
      <c r="C108" s="12" t="s">
        <v>353</v>
      </c>
      <c r="D108" s="12" t="s">
        <v>354</v>
      </c>
      <c r="E108" s="174" t="s">
        <v>355</v>
      </c>
      <c r="F108" s="174"/>
      <c r="G108" s="174"/>
      <c r="H108" s="12" t="s">
        <v>356</v>
      </c>
      <c r="I108" s="174" t="s">
        <v>357</v>
      </c>
      <c r="J108" s="174"/>
      <c r="K108" s="12" t="s">
        <v>358</v>
      </c>
      <c r="L108" s="174" t="s">
        <v>359</v>
      </c>
      <c r="M108" s="174"/>
      <c r="N108" s="174"/>
    </row>
    <row r="109" spans="1:14" ht="45">
      <c r="A109" s="7"/>
      <c r="B109" s="7"/>
      <c r="C109" s="12" t="s">
        <v>360</v>
      </c>
      <c r="D109" s="12" t="s">
        <v>354</v>
      </c>
      <c r="E109" s="174" t="s">
        <v>361</v>
      </c>
      <c r="F109" s="174"/>
      <c r="G109" s="174"/>
      <c r="H109" s="12" t="s">
        <v>362</v>
      </c>
      <c r="I109" s="174" t="s">
        <v>363</v>
      </c>
      <c r="J109" s="174"/>
      <c r="K109" s="12" t="s">
        <v>364</v>
      </c>
      <c r="L109" s="174" t="s">
        <v>359</v>
      </c>
      <c r="M109" s="174"/>
      <c r="N109" s="174"/>
    </row>
    <row r="110" spans="1:14" ht="67.5">
      <c r="A110" s="7"/>
      <c r="B110" s="7"/>
      <c r="C110" s="12" t="s">
        <v>348</v>
      </c>
      <c r="D110" s="12" t="s">
        <v>365</v>
      </c>
      <c r="E110" s="174" t="s">
        <v>366</v>
      </c>
      <c r="F110" s="174"/>
      <c r="G110" s="174"/>
      <c r="H110" s="12" t="s">
        <v>367</v>
      </c>
      <c r="I110" s="174" t="s">
        <v>368</v>
      </c>
      <c r="J110" s="174"/>
      <c r="K110" s="12" t="s">
        <v>369</v>
      </c>
      <c r="L110" s="174" t="s">
        <v>370</v>
      </c>
      <c r="M110" s="174"/>
      <c r="N110" s="174"/>
    </row>
    <row r="111" spans="1:14" ht="67.5">
      <c r="A111" s="7"/>
      <c r="B111" s="7"/>
      <c r="C111" s="12" t="s">
        <v>371</v>
      </c>
      <c r="D111" s="12" t="s">
        <v>365</v>
      </c>
      <c r="E111" s="174" t="s">
        <v>372</v>
      </c>
      <c r="F111" s="174"/>
      <c r="G111" s="174"/>
      <c r="H111" s="12" t="s">
        <v>373</v>
      </c>
      <c r="I111" s="174" t="s">
        <v>374</v>
      </c>
      <c r="J111" s="174"/>
      <c r="K111" s="12" t="s">
        <v>375</v>
      </c>
      <c r="L111" s="174" t="s">
        <v>370</v>
      </c>
      <c r="M111" s="174"/>
      <c r="N111" s="174"/>
    </row>
    <row r="112" spans="1:14" ht="67.5">
      <c r="A112" s="7"/>
      <c r="B112" s="7"/>
      <c r="C112" s="12" t="s">
        <v>376</v>
      </c>
      <c r="D112" s="12" t="s">
        <v>377</v>
      </c>
      <c r="E112" s="174" t="s">
        <v>378</v>
      </c>
      <c r="F112" s="174"/>
      <c r="G112" s="174"/>
      <c r="H112" s="12" t="s">
        <v>379</v>
      </c>
      <c r="I112" s="174" t="s">
        <v>380</v>
      </c>
      <c r="J112" s="174"/>
      <c r="K112" s="12" t="s">
        <v>381</v>
      </c>
      <c r="L112" s="174" t="s">
        <v>370</v>
      </c>
      <c r="M112" s="174"/>
      <c r="N112" s="174"/>
    </row>
    <row r="113" spans="1:14" ht="33.75">
      <c r="A113" s="7"/>
      <c r="B113" s="7"/>
      <c r="C113" s="12" t="s">
        <v>382</v>
      </c>
      <c r="D113" s="12" t="s">
        <v>251</v>
      </c>
      <c r="E113" s="174" t="s">
        <v>383</v>
      </c>
      <c r="F113" s="174"/>
      <c r="G113" s="174"/>
      <c r="H113" s="12" t="s">
        <v>383</v>
      </c>
      <c r="I113" s="174" t="s">
        <v>53</v>
      </c>
      <c r="J113" s="174"/>
      <c r="K113" s="12" t="s">
        <v>384</v>
      </c>
      <c r="L113" s="174" t="s">
        <v>33</v>
      </c>
      <c r="M113" s="174"/>
      <c r="N113" s="174"/>
    </row>
    <row r="114" spans="1:14" ht="33.75">
      <c r="A114" s="7"/>
      <c r="B114" s="7"/>
      <c r="C114" s="12" t="s">
        <v>288</v>
      </c>
      <c r="D114" s="12" t="s">
        <v>385</v>
      </c>
      <c r="E114" s="174" t="s">
        <v>386</v>
      </c>
      <c r="F114" s="174"/>
      <c r="G114" s="174"/>
      <c r="H114" s="12" t="s">
        <v>386</v>
      </c>
      <c r="I114" s="174" t="s">
        <v>53</v>
      </c>
      <c r="J114" s="174"/>
      <c r="K114" s="12" t="s">
        <v>387</v>
      </c>
      <c r="L114" s="174" t="s">
        <v>33</v>
      </c>
      <c r="M114" s="174"/>
      <c r="N114" s="174"/>
    </row>
    <row r="115" spans="1:14" ht="45">
      <c r="A115" s="7"/>
      <c r="B115" s="7"/>
      <c r="C115" s="12" t="s">
        <v>388</v>
      </c>
      <c r="D115" s="12" t="s">
        <v>389</v>
      </c>
      <c r="E115" s="174" t="s">
        <v>390</v>
      </c>
      <c r="F115" s="174"/>
      <c r="G115" s="174"/>
      <c r="H115" s="12" t="s">
        <v>391</v>
      </c>
      <c r="I115" s="174" t="s">
        <v>392</v>
      </c>
      <c r="J115" s="174"/>
      <c r="K115" s="12" t="s">
        <v>393</v>
      </c>
      <c r="L115" s="174" t="s">
        <v>33</v>
      </c>
      <c r="M115" s="174"/>
      <c r="N115" s="174"/>
    </row>
    <row r="116" spans="1:14" ht="56.25">
      <c r="A116" s="7"/>
      <c r="B116" s="7"/>
      <c r="C116" s="12" t="s">
        <v>394</v>
      </c>
      <c r="D116" s="12" t="s">
        <v>395</v>
      </c>
      <c r="E116" s="174" t="s">
        <v>396</v>
      </c>
      <c r="F116" s="174"/>
      <c r="G116" s="174"/>
      <c r="H116" s="12" t="s">
        <v>396</v>
      </c>
      <c r="I116" s="174" t="s">
        <v>53</v>
      </c>
      <c r="J116" s="174"/>
      <c r="K116" s="12" t="s">
        <v>397</v>
      </c>
      <c r="L116" s="174" t="s">
        <v>33</v>
      </c>
      <c r="M116" s="174"/>
      <c r="N116" s="174"/>
    </row>
    <row r="117" spans="1:14" ht="33.75">
      <c r="A117" s="7"/>
      <c r="B117" s="7"/>
      <c r="C117" s="12" t="s">
        <v>398</v>
      </c>
      <c r="D117" s="12" t="s">
        <v>18</v>
      </c>
      <c r="E117" s="174" t="s">
        <v>399</v>
      </c>
      <c r="F117" s="174"/>
      <c r="G117" s="174"/>
      <c r="H117" s="12" t="s">
        <v>399</v>
      </c>
      <c r="I117" s="174" t="s">
        <v>53</v>
      </c>
      <c r="J117" s="174"/>
      <c r="K117" s="12" t="s">
        <v>400</v>
      </c>
      <c r="L117" s="174" t="s">
        <v>33</v>
      </c>
      <c r="M117" s="174"/>
      <c r="N117" s="174"/>
    </row>
    <row r="118" spans="1:14" ht="33.75">
      <c r="A118" s="7"/>
      <c r="B118" s="7"/>
      <c r="C118" s="12" t="s">
        <v>401</v>
      </c>
      <c r="D118" s="12" t="s">
        <v>106</v>
      </c>
      <c r="E118" s="174" t="s">
        <v>402</v>
      </c>
      <c r="F118" s="174"/>
      <c r="G118" s="174"/>
      <c r="H118" s="12" t="s">
        <v>402</v>
      </c>
      <c r="I118" s="174" t="s">
        <v>53</v>
      </c>
      <c r="J118" s="174"/>
      <c r="K118" s="12" t="s">
        <v>403</v>
      </c>
      <c r="L118" s="174" t="s">
        <v>33</v>
      </c>
      <c r="M118" s="174"/>
      <c r="N118" s="174"/>
    </row>
    <row r="119" spans="1:14" ht="33.75">
      <c r="A119" s="7"/>
      <c r="B119" s="7"/>
      <c r="C119" s="12" t="s">
        <v>404</v>
      </c>
      <c r="D119" s="12" t="s">
        <v>405</v>
      </c>
      <c r="E119" s="174" t="s">
        <v>406</v>
      </c>
      <c r="F119" s="174"/>
      <c r="G119" s="174"/>
      <c r="H119" s="12" t="s">
        <v>406</v>
      </c>
      <c r="I119" s="174" t="s">
        <v>53</v>
      </c>
      <c r="J119" s="174"/>
      <c r="K119" s="12" t="s">
        <v>407</v>
      </c>
      <c r="L119" s="174" t="s">
        <v>33</v>
      </c>
      <c r="M119" s="174"/>
      <c r="N119" s="174"/>
    </row>
    <row r="120" spans="1:14" ht="33.75">
      <c r="A120" s="7"/>
      <c r="B120" s="7"/>
      <c r="C120" s="12" t="s">
        <v>408</v>
      </c>
      <c r="D120" s="12" t="s">
        <v>405</v>
      </c>
      <c r="E120" s="174" t="s">
        <v>409</v>
      </c>
      <c r="F120" s="174"/>
      <c r="G120" s="174"/>
      <c r="H120" s="12" t="s">
        <v>409</v>
      </c>
      <c r="I120" s="174" t="s">
        <v>53</v>
      </c>
      <c r="J120" s="174"/>
      <c r="K120" s="12" t="s">
        <v>410</v>
      </c>
      <c r="L120" s="174" t="s">
        <v>33</v>
      </c>
      <c r="M120" s="174"/>
      <c r="N120" s="174"/>
    </row>
    <row r="121" spans="1:14" ht="33.75">
      <c r="A121" s="7"/>
      <c r="B121" s="7"/>
      <c r="C121" s="12" t="s">
        <v>411</v>
      </c>
      <c r="D121" s="12" t="s">
        <v>412</v>
      </c>
      <c r="E121" s="174" t="s">
        <v>413</v>
      </c>
      <c r="F121" s="174"/>
      <c r="G121" s="174"/>
      <c r="H121" s="12" t="s">
        <v>413</v>
      </c>
      <c r="I121" s="174" t="s">
        <v>53</v>
      </c>
      <c r="J121" s="174"/>
      <c r="K121" s="12" t="s">
        <v>414</v>
      </c>
      <c r="L121" s="174" t="s">
        <v>33</v>
      </c>
      <c r="M121" s="174"/>
      <c r="N121" s="174"/>
    </row>
    <row r="122" spans="1:14" ht="22.5">
      <c r="A122" s="7"/>
      <c r="B122" s="7"/>
      <c r="C122" s="12" t="s">
        <v>415</v>
      </c>
      <c r="D122" s="12" t="s">
        <v>416</v>
      </c>
      <c r="E122" s="174" t="s">
        <v>417</v>
      </c>
      <c r="F122" s="174"/>
      <c r="G122" s="174"/>
      <c r="H122" s="12" t="s">
        <v>417</v>
      </c>
      <c r="I122" s="174" t="s">
        <v>53</v>
      </c>
      <c r="J122" s="174"/>
      <c r="K122" s="12" t="s">
        <v>418</v>
      </c>
      <c r="L122" s="174" t="s">
        <v>33</v>
      </c>
      <c r="M122" s="174"/>
      <c r="N122" s="174"/>
    </row>
    <row r="123" spans="1:14" ht="22.5">
      <c r="A123" s="7"/>
      <c r="B123" s="7"/>
      <c r="C123" s="12" t="s">
        <v>419</v>
      </c>
      <c r="D123" s="12" t="s">
        <v>420</v>
      </c>
      <c r="E123" s="174" t="s">
        <v>421</v>
      </c>
      <c r="F123" s="174"/>
      <c r="G123" s="174"/>
      <c r="H123" s="12" t="s">
        <v>421</v>
      </c>
      <c r="I123" s="174" t="s">
        <v>53</v>
      </c>
      <c r="J123" s="174"/>
      <c r="K123" s="12" t="s">
        <v>422</v>
      </c>
      <c r="L123" s="174" t="s">
        <v>33</v>
      </c>
      <c r="M123" s="174"/>
      <c r="N123" s="174"/>
    </row>
    <row r="124" spans="1:14" ht="22.5">
      <c r="A124" s="7"/>
      <c r="B124" s="7"/>
      <c r="C124" s="12" t="s">
        <v>423</v>
      </c>
      <c r="D124" s="12" t="s">
        <v>424</v>
      </c>
      <c r="E124" s="174" t="s">
        <v>425</v>
      </c>
      <c r="F124" s="174"/>
      <c r="G124" s="174"/>
      <c r="H124" s="12" t="s">
        <v>425</v>
      </c>
      <c r="I124" s="174" t="s">
        <v>53</v>
      </c>
      <c r="J124" s="174"/>
      <c r="K124" s="12" t="s">
        <v>426</v>
      </c>
      <c r="L124" s="174" t="s">
        <v>33</v>
      </c>
      <c r="M124" s="174"/>
      <c r="N124" s="174"/>
    </row>
    <row r="125" spans="1:14" ht="22.5">
      <c r="A125" s="7"/>
      <c r="B125" s="7"/>
      <c r="C125" s="12" t="s">
        <v>423</v>
      </c>
      <c r="D125" s="12" t="s">
        <v>424</v>
      </c>
      <c r="E125" s="174" t="s">
        <v>425</v>
      </c>
      <c r="F125" s="174"/>
      <c r="G125" s="174"/>
      <c r="H125" s="12" t="s">
        <v>425</v>
      </c>
      <c r="I125" s="174" t="s">
        <v>53</v>
      </c>
      <c r="J125" s="174"/>
      <c r="K125" s="12" t="s">
        <v>427</v>
      </c>
      <c r="L125" s="174" t="s">
        <v>33</v>
      </c>
      <c r="M125" s="174"/>
      <c r="N125" s="174"/>
    </row>
    <row r="126" spans="1:14" ht="22.5">
      <c r="A126" s="7"/>
      <c r="B126" s="7"/>
      <c r="C126" s="12" t="s">
        <v>415</v>
      </c>
      <c r="D126" s="12" t="s">
        <v>424</v>
      </c>
      <c r="E126" s="174" t="s">
        <v>428</v>
      </c>
      <c r="F126" s="174"/>
      <c r="G126" s="174"/>
      <c r="H126" s="12" t="s">
        <v>428</v>
      </c>
      <c r="I126" s="174" t="s">
        <v>53</v>
      </c>
      <c r="J126" s="174"/>
      <c r="K126" s="12" t="s">
        <v>429</v>
      </c>
      <c r="L126" s="174" t="s">
        <v>33</v>
      </c>
      <c r="M126" s="174"/>
      <c r="N126" s="174"/>
    </row>
    <row r="127" spans="1:14" ht="22.5">
      <c r="A127" s="7"/>
      <c r="B127" s="7"/>
      <c r="C127" s="12" t="s">
        <v>415</v>
      </c>
      <c r="D127" s="12" t="s">
        <v>424</v>
      </c>
      <c r="E127" s="174" t="s">
        <v>428</v>
      </c>
      <c r="F127" s="174"/>
      <c r="G127" s="174"/>
      <c r="H127" s="12" t="s">
        <v>428</v>
      </c>
      <c r="I127" s="174" t="s">
        <v>53</v>
      </c>
      <c r="J127" s="174"/>
      <c r="K127" s="12" t="s">
        <v>430</v>
      </c>
      <c r="L127" s="174" t="s">
        <v>33</v>
      </c>
      <c r="M127" s="174"/>
      <c r="N127" s="174"/>
    </row>
    <row r="128" spans="1:14" ht="22.5">
      <c r="A128" s="7"/>
      <c r="B128" s="7"/>
      <c r="C128" s="12" t="s">
        <v>423</v>
      </c>
      <c r="D128" s="12" t="s">
        <v>431</v>
      </c>
      <c r="E128" s="174" t="s">
        <v>432</v>
      </c>
      <c r="F128" s="174"/>
      <c r="G128" s="174"/>
      <c r="H128" s="12" t="s">
        <v>432</v>
      </c>
      <c r="I128" s="174" t="s">
        <v>53</v>
      </c>
      <c r="J128" s="174"/>
      <c r="K128" s="12" t="s">
        <v>433</v>
      </c>
      <c r="L128" s="174" t="s">
        <v>33</v>
      </c>
      <c r="M128" s="174"/>
      <c r="N128" s="174"/>
    </row>
    <row r="129" spans="1:14" ht="33.75">
      <c r="A129" s="7"/>
      <c r="B129" s="7"/>
      <c r="C129" s="12" t="s">
        <v>434</v>
      </c>
      <c r="D129" s="12" t="s">
        <v>405</v>
      </c>
      <c r="E129" s="174" t="s">
        <v>435</v>
      </c>
      <c r="F129" s="174"/>
      <c r="G129" s="174"/>
      <c r="H129" s="12" t="s">
        <v>435</v>
      </c>
      <c r="I129" s="174" t="s">
        <v>53</v>
      </c>
      <c r="J129" s="174"/>
      <c r="K129" s="12" t="s">
        <v>436</v>
      </c>
      <c r="L129" s="174" t="s">
        <v>33</v>
      </c>
      <c r="M129" s="174"/>
      <c r="N129" s="174"/>
    </row>
    <row r="130" spans="1:14" ht="33.75">
      <c r="A130" s="7"/>
      <c r="B130" s="7"/>
      <c r="C130" s="12" t="s">
        <v>437</v>
      </c>
      <c r="D130" s="12" t="s">
        <v>405</v>
      </c>
      <c r="E130" s="174" t="s">
        <v>438</v>
      </c>
      <c r="F130" s="174"/>
      <c r="G130" s="174"/>
      <c r="H130" s="12" t="s">
        <v>438</v>
      </c>
      <c r="I130" s="174" t="s">
        <v>53</v>
      </c>
      <c r="J130" s="174"/>
      <c r="K130" s="12" t="s">
        <v>439</v>
      </c>
      <c r="L130" s="174" t="s">
        <v>33</v>
      </c>
      <c r="M130" s="174"/>
      <c r="N130" s="174"/>
    </row>
    <row r="131" spans="1:14" ht="22.5">
      <c r="A131" s="7"/>
      <c r="B131" s="7"/>
      <c r="C131" s="12" t="s">
        <v>423</v>
      </c>
      <c r="D131" s="12" t="s">
        <v>440</v>
      </c>
      <c r="E131" s="174" t="s">
        <v>441</v>
      </c>
      <c r="F131" s="174"/>
      <c r="G131" s="174"/>
      <c r="H131" s="12" t="s">
        <v>441</v>
      </c>
      <c r="I131" s="174" t="s">
        <v>53</v>
      </c>
      <c r="J131" s="174"/>
      <c r="K131" s="12" t="s">
        <v>442</v>
      </c>
      <c r="L131" s="174" t="s">
        <v>33</v>
      </c>
      <c r="M131" s="174"/>
      <c r="N131" s="174"/>
    </row>
    <row r="132" spans="1:14" ht="22.5">
      <c r="A132" s="7"/>
      <c r="B132" s="7"/>
      <c r="C132" s="12" t="s">
        <v>423</v>
      </c>
      <c r="D132" s="12" t="s">
        <v>405</v>
      </c>
      <c r="E132" s="174" t="s">
        <v>443</v>
      </c>
      <c r="F132" s="174"/>
      <c r="G132" s="174"/>
      <c r="H132" s="12" t="s">
        <v>443</v>
      </c>
      <c r="I132" s="174" t="s">
        <v>53</v>
      </c>
      <c r="J132" s="174"/>
      <c r="K132" s="12" t="s">
        <v>444</v>
      </c>
      <c r="L132" s="174" t="s">
        <v>33</v>
      </c>
      <c r="M132" s="174"/>
      <c r="N132" s="174"/>
    </row>
    <row r="133" spans="1:14" ht="33.75">
      <c r="A133" s="7"/>
      <c r="B133" s="7"/>
      <c r="C133" s="12" t="s">
        <v>445</v>
      </c>
      <c r="D133" s="12" t="s">
        <v>446</v>
      </c>
      <c r="E133" s="174" t="s">
        <v>447</v>
      </c>
      <c r="F133" s="174"/>
      <c r="G133" s="174"/>
      <c r="H133" s="12" t="s">
        <v>448</v>
      </c>
      <c r="I133" s="174" t="s">
        <v>449</v>
      </c>
      <c r="J133" s="174"/>
      <c r="K133" s="12" t="s">
        <v>450</v>
      </c>
      <c r="L133" s="174" t="s">
        <v>33</v>
      </c>
      <c r="M133" s="174"/>
      <c r="N133" s="174"/>
    </row>
    <row r="134" spans="1:14" ht="22.5">
      <c r="A134" s="7"/>
      <c r="B134" s="7"/>
      <c r="C134" s="12" t="s">
        <v>423</v>
      </c>
      <c r="D134" s="12" t="s">
        <v>451</v>
      </c>
      <c r="E134" s="174" t="s">
        <v>447</v>
      </c>
      <c r="F134" s="174"/>
      <c r="G134" s="174"/>
      <c r="H134" s="12" t="s">
        <v>452</v>
      </c>
      <c r="I134" s="174" t="s">
        <v>453</v>
      </c>
      <c r="J134" s="174"/>
      <c r="K134" s="12" t="s">
        <v>454</v>
      </c>
      <c r="L134" s="174" t="s">
        <v>33</v>
      </c>
      <c r="M134" s="174"/>
      <c r="N134" s="174"/>
    </row>
    <row r="135" spans="1:14" ht="33.75">
      <c r="A135" s="7"/>
      <c r="B135" s="7"/>
      <c r="C135" s="12" t="s">
        <v>455</v>
      </c>
      <c r="D135" s="12" t="s">
        <v>456</v>
      </c>
      <c r="E135" s="174" t="s">
        <v>457</v>
      </c>
      <c r="F135" s="174"/>
      <c r="G135" s="174"/>
      <c r="H135" s="12" t="s">
        <v>458</v>
      </c>
      <c r="I135" s="174" t="s">
        <v>459</v>
      </c>
      <c r="J135" s="174"/>
      <c r="K135" s="12" t="s">
        <v>460</v>
      </c>
      <c r="L135" s="174" t="s">
        <v>33</v>
      </c>
      <c r="M135" s="174"/>
      <c r="N135" s="174"/>
    </row>
    <row r="136" spans="1:14" ht="33.75">
      <c r="A136" s="7"/>
      <c r="B136" s="7"/>
      <c r="C136" s="12" t="s">
        <v>461</v>
      </c>
      <c r="D136" s="12" t="s">
        <v>462</v>
      </c>
      <c r="E136" s="174" t="s">
        <v>457</v>
      </c>
      <c r="F136" s="174"/>
      <c r="G136" s="174"/>
      <c r="H136" s="12" t="s">
        <v>463</v>
      </c>
      <c r="I136" s="174" t="s">
        <v>464</v>
      </c>
      <c r="J136" s="174"/>
      <c r="K136" s="12" t="s">
        <v>465</v>
      </c>
      <c r="L136" s="174" t="s">
        <v>33</v>
      </c>
      <c r="M136" s="174"/>
      <c r="N136" s="174"/>
    </row>
    <row r="137" spans="1:14" ht="33.75">
      <c r="A137" s="7"/>
      <c r="B137" s="7"/>
      <c r="C137" s="12" t="s">
        <v>466</v>
      </c>
      <c r="D137" s="12" t="s">
        <v>456</v>
      </c>
      <c r="E137" s="174" t="s">
        <v>467</v>
      </c>
      <c r="F137" s="174"/>
      <c r="G137" s="174"/>
      <c r="H137" s="12" t="s">
        <v>468</v>
      </c>
      <c r="I137" s="174" t="s">
        <v>469</v>
      </c>
      <c r="J137" s="174"/>
      <c r="K137" s="12" t="s">
        <v>470</v>
      </c>
      <c r="L137" s="174" t="s">
        <v>33</v>
      </c>
      <c r="M137" s="174"/>
      <c r="N137" s="174"/>
    </row>
    <row r="138" spans="1:14" ht="33.75">
      <c r="A138" s="7"/>
      <c r="B138" s="7"/>
      <c r="C138" s="12" t="s">
        <v>471</v>
      </c>
      <c r="D138" s="12" t="s">
        <v>472</v>
      </c>
      <c r="E138" s="174" t="s">
        <v>473</v>
      </c>
      <c r="F138" s="174"/>
      <c r="G138" s="174"/>
      <c r="H138" s="12" t="s">
        <v>474</v>
      </c>
      <c r="I138" s="174" t="s">
        <v>475</v>
      </c>
      <c r="J138" s="174"/>
      <c r="K138" s="12" t="s">
        <v>476</v>
      </c>
      <c r="L138" s="174" t="s">
        <v>33</v>
      </c>
      <c r="M138" s="174"/>
      <c r="N138" s="174"/>
    </row>
    <row r="139" spans="1:14" ht="22.5">
      <c r="A139" s="7"/>
      <c r="B139" s="7"/>
      <c r="C139" s="12" t="s">
        <v>423</v>
      </c>
      <c r="D139" s="12" t="s">
        <v>477</v>
      </c>
      <c r="E139" s="174" t="s">
        <v>473</v>
      </c>
      <c r="F139" s="174"/>
      <c r="G139" s="174"/>
      <c r="H139" s="12" t="s">
        <v>474</v>
      </c>
      <c r="I139" s="174" t="s">
        <v>475</v>
      </c>
      <c r="J139" s="174"/>
      <c r="K139" s="12" t="s">
        <v>478</v>
      </c>
      <c r="L139" s="174" t="s">
        <v>33</v>
      </c>
      <c r="M139" s="174"/>
      <c r="N139" s="174"/>
    </row>
    <row r="140" spans="1:14" ht="45">
      <c r="A140" s="7"/>
      <c r="B140" s="7"/>
      <c r="C140" s="12" t="s">
        <v>479</v>
      </c>
      <c r="D140" s="12" t="s">
        <v>480</v>
      </c>
      <c r="E140" s="174" t="s">
        <v>481</v>
      </c>
      <c r="F140" s="174"/>
      <c r="G140" s="174"/>
      <c r="H140" s="12" t="s">
        <v>482</v>
      </c>
      <c r="I140" s="174" t="s">
        <v>483</v>
      </c>
      <c r="J140" s="174"/>
      <c r="K140" s="12" t="s">
        <v>484</v>
      </c>
      <c r="L140" s="174" t="s">
        <v>33</v>
      </c>
      <c r="M140" s="174"/>
      <c r="N140" s="174"/>
    </row>
    <row r="141" spans="1:14" ht="45">
      <c r="A141" s="7"/>
      <c r="B141" s="7"/>
      <c r="C141" s="12" t="s">
        <v>485</v>
      </c>
      <c r="D141" s="12" t="s">
        <v>486</v>
      </c>
      <c r="E141" s="174" t="s">
        <v>487</v>
      </c>
      <c r="F141" s="174"/>
      <c r="G141" s="174"/>
      <c r="H141" s="12" t="s">
        <v>488</v>
      </c>
      <c r="I141" s="174" t="s">
        <v>489</v>
      </c>
      <c r="J141" s="174"/>
      <c r="K141" s="12" t="s">
        <v>490</v>
      </c>
      <c r="L141" s="174" t="s">
        <v>33</v>
      </c>
      <c r="M141" s="174"/>
      <c r="N141" s="174"/>
    </row>
    <row r="142" spans="1:14" ht="22.5">
      <c r="A142" s="7"/>
      <c r="B142" s="7"/>
      <c r="C142" s="12" t="s">
        <v>423</v>
      </c>
      <c r="D142" s="12" t="s">
        <v>486</v>
      </c>
      <c r="E142" s="174" t="s">
        <v>491</v>
      </c>
      <c r="F142" s="174"/>
      <c r="G142" s="174"/>
      <c r="H142" s="12" t="s">
        <v>492</v>
      </c>
      <c r="I142" s="174" t="s">
        <v>493</v>
      </c>
      <c r="J142" s="174"/>
      <c r="K142" s="12" t="s">
        <v>494</v>
      </c>
      <c r="L142" s="174" t="s">
        <v>33</v>
      </c>
      <c r="M142" s="174"/>
      <c r="N142" s="174"/>
    </row>
    <row r="143" spans="1:1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>
      <c r="A144" s="7"/>
      <c r="B144" s="7"/>
      <c r="C144" s="7"/>
      <c r="D144" s="7"/>
      <c r="E144" s="7"/>
      <c r="F144" s="7"/>
      <c r="G144" s="7"/>
      <c r="H144" s="7"/>
      <c r="I144" s="7"/>
      <c r="J144" s="175"/>
      <c r="K144" s="175"/>
      <c r="L144" s="175"/>
      <c r="M144" s="7"/>
      <c r="N144" s="7"/>
    </row>
    <row r="145" spans="1:1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>
      <c r="A147" s="7"/>
      <c r="B147" s="171"/>
      <c r="C147" s="171"/>
      <c r="D147" s="171"/>
      <c r="E147" s="171"/>
      <c r="F147" s="7"/>
      <c r="G147" s="176"/>
      <c r="H147" s="176"/>
      <c r="I147" s="176"/>
      <c r="J147" s="176"/>
      <c r="K147" s="176"/>
      <c r="L147" s="176"/>
      <c r="M147" s="176"/>
      <c r="N147" s="7"/>
    </row>
    <row r="148" spans="1:14" ht="63">
      <c r="A148" s="7"/>
      <c r="B148" s="7"/>
      <c r="C148" s="11" t="s">
        <v>9</v>
      </c>
      <c r="D148" s="11" t="s">
        <v>10</v>
      </c>
      <c r="E148" s="173" t="s">
        <v>11</v>
      </c>
      <c r="F148" s="173"/>
      <c r="G148" s="173"/>
      <c r="H148" s="11" t="s">
        <v>12</v>
      </c>
      <c r="I148" s="173" t="s">
        <v>5</v>
      </c>
      <c r="J148" s="173"/>
      <c r="K148" s="11" t="s">
        <v>13</v>
      </c>
      <c r="L148" s="173" t="s">
        <v>16</v>
      </c>
      <c r="M148" s="173"/>
      <c r="N148" s="173"/>
    </row>
    <row r="149" spans="1:14" ht="33.75">
      <c r="A149" s="7"/>
      <c r="B149" s="7"/>
      <c r="C149" s="12" t="s">
        <v>404</v>
      </c>
      <c r="D149" s="12" t="s">
        <v>495</v>
      </c>
      <c r="E149" s="174" t="s">
        <v>496</v>
      </c>
      <c r="F149" s="174"/>
      <c r="G149" s="174"/>
      <c r="H149" s="12" t="s">
        <v>497</v>
      </c>
      <c r="I149" s="174" t="s">
        <v>498</v>
      </c>
      <c r="J149" s="174"/>
      <c r="K149" s="12" t="s">
        <v>499</v>
      </c>
      <c r="L149" s="174" t="s">
        <v>33</v>
      </c>
      <c r="M149" s="174"/>
      <c r="N149" s="174"/>
    </row>
    <row r="150" spans="1:14" ht="22.5">
      <c r="A150" s="7"/>
      <c r="B150" s="7"/>
      <c r="C150" s="12" t="s">
        <v>500</v>
      </c>
      <c r="D150" s="12" t="s">
        <v>501</v>
      </c>
      <c r="E150" s="174" t="s">
        <v>502</v>
      </c>
      <c r="F150" s="174"/>
      <c r="G150" s="174"/>
      <c r="H150" s="12" t="s">
        <v>503</v>
      </c>
      <c r="I150" s="174" t="s">
        <v>504</v>
      </c>
      <c r="J150" s="174"/>
      <c r="K150" s="12" t="s">
        <v>505</v>
      </c>
      <c r="L150" s="174" t="s">
        <v>33</v>
      </c>
      <c r="M150" s="174"/>
      <c r="N150" s="174"/>
    </row>
    <row r="151" spans="1:14" ht="22.5">
      <c r="A151" s="7"/>
      <c r="B151" s="7"/>
      <c r="C151" s="12" t="s">
        <v>500</v>
      </c>
      <c r="D151" s="12" t="s">
        <v>501</v>
      </c>
      <c r="E151" s="174" t="s">
        <v>502</v>
      </c>
      <c r="F151" s="174"/>
      <c r="G151" s="174"/>
      <c r="H151" s="12" t="s">
        <v>506</v>
      </c>
      <c r="I151" s="174" t="s">
        <v>507</v>
      </c>
      <c r="J151" s="174"/>
      <c r="K151" s="12" t="s">
        <v>508</v>
      </c>
      <c r="L151" s="174" t="s">
        <v>33</v>
      </c>
      <c r="M151" s="174"/>
      <c r="N151" s="174"/>
    </row>
    <row r="152" spans="1:14" ht="22.5">
      <c r="A152" s="7"/>
      <c r="B152" s="7"/>
      <c r="C152" s="12" t="s">
        <v>500</v>
      </c>
      <c r="D152" s="12" t="s">
        <v>501</v>
      </c>
      <c r="E152" s="174" t="s">
        <v>502</v>
      </c>
      <c r="F152" s="174"/>
      <c r="G152" s="174"/>
      <c r="H152" s="12" t="s">
        <v>506</v>
      </c>
      <c r="I152" s="174" t="s">
        <v>507</v>
      </c>
      <c r="J152" s="174"/>
      <c r="K152" s="12" t="s">
        <v>509</v>
      </c>
      <c r="L152" s="174" t="s">
        <v>33</v>
      </c>
      <c r="M152" s="174"/>
      <c r="N152" s="174"/>
    </row>
    <row r="153" spans="1:14" ht="22.5">
      <c r="A153" s="7"/>
      <c r="B153" s="7"/>
      <c r="C153" s="12" t="s">
        <v>500</v>
      </c>
      <c r="D153" s="12" t="s">
        <v>501</v>
      </c>
      <c r="E153" s="174" t="s">
        <v>502</v>
      </c>
      <c r="F153" s="174"/>
      <c r="G153" s="174"/>
      <c r="H153" s="12" t="s">
        <v>506</v>
      </c>
      <c r="I153" s="174" t="s">
        <v>507</v>
      </c>
      <c r="J153" s="174"/>
      <c r="K153" s="12" t="s">
        <v>510</v>
      </c>
      <c r="L153" s="174" t="s">
        <v>33</v>
      </c>
      <c r="M153" s="174"/>
      <c r="N153" s="174"/>
    </row>
    <row r="154" spans="1:14" ht="22.5">
      <c r="A154" s="7"/>
      <c r="B154" s="7"/>
      <c r="C154" s="12" t="s">
        <v>500</v>
      </c>
      <c r="D154" s="12" t="s">
        <v>501</v>
      </c>
      <c r="E154" s="174" t="s">
        <v>502</v>
      </c>
      <c r="F154" s="174"/>
      <c r="G154" s="174"/>
      <c r="H154" s="12" t="s">
        <v>506</v>
      </c>
      <c r="I154" s="174" t="s">
        <v>507</v>
      </c>
      <c r="J154" s="174"/>
      <c r="K154" s="12" t="s">
        <v>511</v>
      </c>
      <c r="L154" s="174" t="s">
        <v>33</v>
      </c>
      <c r="M154" s="174"/>
      <c r="N154" s="174"/>
    </row>
    <row r="155" spans="1:14" ht="22.5">
      <c r="A155" s="7"/>
      <c r="B155" s="7"/>
      <c r="C155" s="12" t="s">
        <v>500</v>
      </c>
      <c r="D155" s="12" t="s">
        <v>501</v>
      </c>
      <c r="E155" s="174" t="s">
        <v>502</v>
      </c>
      <c r="F155" s="174"/>
      <c r="G155" s="174"/>
      <c r="H155" s="12" t="s">
        <v>506</v>
      </c>
      <c r="I155" s="174" t="s">
        <v>507</v>
      </c>
      <c r="J155" s="174"/>
      <c r="K155" s="12" t="s">
        <v>512</v>
      </c>
      <c r="L155" s="174" t="s">
        <v>33</v>
      </c>
      <c r="M155" s="174"/>
      <c r="N155" s="174"/>
    </row>
    <row r="156" spans="1:14" ht="22.5">
      <c r="A156" s="7"/>
      <c r="B156" s="7"/>
      <c r="C156" s="12" t="s">
        <v>500</v>
      </c>
      <c r="D156" s="12" t="s">
        <v>501</v>
      </c>
      <c r="E156" s="174" t="s">
        <v>502</v>
      </c>
      <c r="F156" s="174"/>
      <c r="G156" s="174"/>
      <c r="H156" s="12" t="s">
        <v>506</v>
      </c>
      <c r="I156" s="174" t="s">
        <v>507</v>
      </c>
      <c r="J156" s="174"/>
      <c r="K156" s="12" t="s">
        <v>513</v>
      </c>
      <c r="L156" s="174" t="s">
        <v>33</v>
      </c>
      <c r="M156" s="174"/>
      <c r="N156" s="174"/>
    </row>
    <row r="157" spans="1:14" ht="22.5">
      <c r="A157" s="7"/>
      <c r="B157" s="7"/>
      <c r="C157" s="12" t="s">
        <v>500</v>
      </c>
      <c r="D157" s="12" t="s">
        <v>501</v>
      </c>
      <c r="E157" s="174" t="s">
        <v>502</v>
      </c>
      <c r="F157" s="174"/>
      <c r="G157" s="174"/>
      <c r="H157" s="12" t="s">
        <v>506</v>
      </c>
      <c r="I157" s="174" t="s">
        <v>507</v>
      </c>
      <c r="J157" s="174"/>
      <c r="K157" s="12" t="s">
        <v>514</v>
      </c>
      <c r="L157" s="174" t="s">
        <v>33</v>
      </c>
      <c r="M157" s="174"/>
      <c r="N157" s="174"/>
    </row>
    <row r="158" spans="1:14" ht="22.5">
      <c r="A158" s="7"/>
      <c r="B158" s="7"/>
      <c r="C158" s="12" t="s">
        <v>500</v>
      </c>
      <c r="D158" s="12" t="s">
        <v>501</v>
      </c>
      <c r="E158" s="174" t="s">
        <v>502</v>
      </c>
      <c r="F158" s="174"/>
      <c r="G158" s="174"/>
      <c r="H158" s="12" t="s">
        <v>506</v>
      </c>
      <c r="I158" s="174" t="s">
        <v>507</v>
      </c>
      <c r="J158" s="174"/>
      <c r="K158" s="12" t="s">
        <v>515</v>
      </c>
      <c r="L158" s="174" t="s">
        <v>33</v>
      </c>
      <c r="M158" s="174"/>
      <c r="N158" s="174"/>
    </row>
    <row r="159" spans="1:14" ht="22.5">
      <c r="A159" s="7"/>
      <c r="B159" s="7"/>
      <c r="C159" s="12" t="s">
        <v>500</v>
      </c>
      <c r="D159" s="12" t="s">
        <v>501</v>
      </c>
      <c r="E159" s="174" t="s">
        <v>502</v>
      </c>
      <c r="F159" s="174"/>
      <c r="G159" s="174"/>
      <c r="H159" s="12" t="s">
        <v>506</v>
      </c>
      <c r="I159" s="174" t="s">
        <v>507</v>
      </c>
      <c r="J159" s="174"/>
      <c r="K159" s="12" t="s">
        <v>516</v>
      </c>
      <c r="L159" s="174" t="s">
        <v>33</v>
      </c>
      <c r="M159" s="174"/>
      <c r="N159" s="174"/>
    </row>
    <row r="160" spans="1:14" ht="22.5">
      <c r="A160" s="7"/>
      <c r="B160" s="7"/>
      <c r="C160" s="12" t="s">
        <v>500</v>
      </c>
      <c r="D160" s="12" t="s">
        <v>501</v>
      </c>
      <c r="E160" s="174" t="s">
        <v>502</v>
      </c>
      <c r="F160" s="174"/>
      <c r="G160" s="174"/>
      <c r="H160" s="12" t="s">
        <v>506</v>
      </c>
      <c r="I160" s="174" t="s">
        <v>507</v>
      </c>
      <c r="J160" s="174"/>
      <c r="K160" s="12" t="s">
        <v>517</v>
      </c>
      <c r="L160" s="174" t="s">
        <v>33</v>
      </c>
      <c r="M160" s="174"/>
      <c r="N160" s="174"/>
    </row>
    <row r="161" spans="1:14" ht="22.5">
      <c r="A161" s="7"/>
      <c r="B161" s="7"/>
      <c r="C161" s="12" t="s">
        <v>500</v>
      </c>
      <c r="D161" s="12" t="s">
        <v>501</v>
      </c>
      <c r="E161" s="174" t="s">
        <v>502</v>
      </c>
      <c r="F161" s="174"/>
      <c r="G161" s="174"/>
      <c r="H161" s="12" t="s">
        <v>506</v>
      </c>
      <c r="I161" s="174" t="s">
        <v>507</v>
      </c>
      <c r="J161" s="174"/>
      <c r="K161" s="12" t="s">
        <v>518</v>
      </c>
      <c r="L161" s="174" t="s">
        <v>33</v>
      </c>
      <c r="M161" s="174"/>
      <c r="N161" s="174"/>
    </row>
    <row r="162" spans="1:14" ht="22.5">
      <c r="A162" s="7"/>
      <c r="B162" s="7"/>
      <c r="C162" s="12" t="s">
        <v>500</v>
      </c>
      <c r="D162" s="12" t="s">
        <v>501</v>
      </c>
      <c r="E162" s="174" t="s">
        <v>502</v>
      </c>
      <c r="F162" s="174"/>
      <c r="G162" s="174"/>
      <c r="H162" s="12" t="s">
        <v>506</v>
      </c>
      <c r="I162" s="174" t="s">
        <v>507</v>
      </c>
      <c r="J162" s="174"/>
      <c r="K162" s="12" t="s">
        <v>519</v>
      </c>
      <c r="L162" s="174" t="s">
        <v>33</v>
      </c>
      <c r="M162" s="174"/>
      <c r="N162" s="174"/>
    </row>
    <row r="163" spans="1:14" ht="22.5">
      <c r="A163" s="7"/>
      <c r="B163" s="7"/>
      <c r="C163" s="12" t="s">
        <v>500</v>
      </c>
      <c r="D163" s="12" t="s">
        <v>501</v>
      </c>
      <c r="E163" s="174" t="s">
        <v>502</v>
      </c>
      <c r="F163" s="174"/>
      <c r="G163" s="174"/>
      <c r="H163" s="12" t="s">
        <v>506</v>
      </c>
      <c r="I163" s="174" t="s">
        <v>507</v>
      </c>
      <c r="J163" s="174"/>
      <c r="K163" s="12" t="s">
        <v>520</v>
      </c>
      <c r="L163" s="174" t="s">
        <v>33</v>
      </c>
      <c r="M163" s="174"/>
      <c r="N163" s="174"/>
    </row>
    <row r="164" spans="1:14" ht="22.5">
      <c r="A164" s="7"/>
      <c r="B164" s="7"/>
      <c r="C164" s="12" t="s">
        <v>500</v>
      </c>
      <c r="D164" s="12" t="s">
        <v>501</v>
      </c>
      <c r="E164" s="174" t="s">
        <v>502</v>
      </c>
      <c r="F164" s="174"/>
      <c r="G164" s="174"/>
      <c r="H164" s="12" t="s">
        <v>506</v>
      </c>
      <c r="I164" s="174" t="s">
        <v>507</v>
      </c>
      <c r="J164" s="174"/>
      <c r="K164" s="12" t="s">
        <v>521</v>
      </c>
      <c r="L164" s="174" t="s">
        <v>33</v>
      </c>
      <c r="M164" s="174"/>
      <c r="N164" s="174"/>
    </row>
    <row r="165" spans="1:14" ht="22.5">
      <c r="A165" s="7"/>
      <c r="B165" s="7"/>
      <c r="C165" s="12" t="s">
        <v>500</v>
      </c>
      <c r="D165" s="12" t="s">
        <v>501</v>
      </c>
      <c r="E165" s="174" t="s">
        <v>502</v>
      </c>
      <c r="F165" s="174"/>
      <c r="G165" s="174"/>
      <c r="H165" s="12" t="s">
        <v>506</v>
      </c>
      <c r="I165" s="174" t="s">
        <v>507</v>
      </c>
      <c r="J165" s="174"/>
      <c r="K165" s="12" t="s">
        <v>522</v>
      </c>
      <c r="L165" s="174" t="s">
        <v>33</v>
      </c>
      <c r="M165" s="174"/>
      <c r="N165" s="174"/>
    </row>
    <row r="166" spans="1:14" ht="22.5">
      <c r="A166" s="7"/>
      <c r="B166" s="7"/>
      <c r="C166" s="12" t="s">
        <v>500</v>
      </c>
      <c r="D166" s="12" t="s">
        <v>501</v>
      </c>
      <c r="E166" s="174" t="s">
        <v>502</v>
      </c>
      <c r="F166" s="174"/>
      <c r="G166" s="174"/>
      <c r="H166" s="12" t="s">
        <v>506</v>
      </c>
      <c r="I166" s="174" t="s">
        <v>507</v>
      </c>
      <c r="J166" s="174"/>
      <c r="K166" s="12" t="s">
        <v>523</v>
      </c>
      <c r="L166" s="174" t="s">
        <v>33</v>
      </c>
      <c r="M166" s="174"/>
      <c r="N166" s="174"/>
    </row>
    <row r="167" spans="1:14" ht="22.5">
      <c r="A167" s="7"/>
      <c r="B167" s="7"/>
      <c r="C167" s="12" t="s">
        <v>500</v>
      </c>
      <c r="D167" s="12" t="s">
        <v>501</v>
      </c>
      <c r="E167" s="174" t="s">
        <v>502</v>
      </c>
      <c r="F167" s="174"/>
      <c r="G167" s="174"/>
      <c r="H167" s="12" t="s">
        <v>503</v>
      </c>
      <c r="I167" s="174" t="s">
        <v>504</v>
      </c>
      <c r="J167" s="174"/>
      <c r="K167" s="12" t="s">
        <v>524</v>
      </c>
      <c r="L167" s="174" t="s">
        <v>33</v>
      </c>
      <c r="M167" s="174"/>
      <c r="N167" s="174"/>
    </row>
    <row r="168" spans="1:14" ht="22.5">
      <c r="A168" s="7"/>
      <c r="B168" s="7"/>
      <c r="C168" s="12" t="s">
        <v>500</v>
      </c>
      <c r="D168" s="12" t="s">
        <v>501</v>
      </c>
      <c r="E168" s="174" t="s">
        <v>502</v>
      </c>
      <c r="F168" s="174"/>
      <c r="G168" s="174"/>
      <c r="H168" s="12" t="s">
        <v>503</v>
      </c>
      <c r="I168" s="174" t="s">
        <v>504</v>
      </c>
      <c r="J168" s="174"/>
      <c r="K168" s="12" t="s">
        <v>525</v>
      </c>
      <c r="L168" s="174" t="s">
        <v>33</v>
      </c>
      <c r="M168" s="174"/>
      <c r="N168" s="174"/>
    </row>
    <row r="169" spans="1:14" ht="22.5">
      <c r="A169" s="7"/>
      <c r="B169" s="7"/>
      <c r="C169" s="12" t="s">
        <v>500</v>
      </c>
      <c r="D169" s="12" t="s">
        <v>501</v>
      </c>
      <c r="E169" s="174" t="s">
        <v>502</v>
      </c>
      <c r="F169" s="174"/>
      <c r="G169" s="174"/>
      <c r="H169" s="12" t="s">
        <v>503</v>
      </c>
      <c r="I169" s="174" t="s">
        <v>504</v>
      </c>
      <c r="J169" s="174"/>
      <c r="K169" s="12" t="s">
        <v>526</v>
      </c>
      <c r="L169" s="174" t="s">
        <v>33</v>
      </c>
      <c r="M169" s="174"/>
      <c r="N169" s="174"/>
    </row>
    <row r="170" spans="1:14" ht="22.5">
      <c r="A170" s="7"/>
      <c r="B170" s="7"/>
      <c r="C170" s="12" t="s">
        <v>500</v>
      </c>
      <c r="D170" s="12" t="s">
        <v>501</v>
      </c>
      <c r="E170" s="174" t="s">
        <v>502</v>
      </c>
      <c r="F170" s="174"/>
      <c r="G170" s="174"/>
      <c r="H170" s="12" t="s">
        <v>503</v>
      </c>
      <c r="I170" s="174" t="s">
        <v>504</v>
      </c>
      <c r="J170" s="174"/>
      <c r="K170" s="12" t="s">
        <v>527</v>
      </c>
      <c r="L170" s="174" t="s">
        <v>33</v>
      </c>
      <c r="M170" s="174"/>
      <c r="N170" s="174"/>
    </row>
    <row r="171" spans="1:14" ht="22.5">
      <c r="A171" s="7"/>
      <c r="B171" s="7"/>
      <c r="C171" s="12" t="s">
        <v>500</v>
      </c>
      <c r="D171" s="12" t="s">
        <v>501</v>
      </c>
      <c r="E171" s="174" t="s">
        <v>502</v>
      </c>
      <c r="F171" s="174"/>
      <c r="G171" s="174"/>
      <c r="H171" s="12" t="s">
        <v>503</v>
      </c>
      <c r="I171" s="174" t="s">
        <v>504</v>
      </c>
      <c r="J171" s="174"/>
      <c r="K171" s="12" t="s">
        <v>528</v>
      </c>
      <c r="L171" s="174" t="s">
        <v>33</v>
      </c>
      <c r="M171" s="174"/>
      <c r="N171" s="174"/>
    </row>
    <row r="172" spans="1:14" ht="22.5">
      <c r="A172" s="7"/>
      <c r="B172" s="7"/>
      <c r="C172" s="12" t="s">
        <v>500</v>
      </c>
      <c r="D172" s="12" t="s">
        <v>501</v>
      </c>
      <c r="E172" s="174" t="s">
        <v>502</v>
      </c>
      <c r="F172" s="174"/>
      <c r="G172" s="174"/>
      <c r="H172" s="12" t="s">
        <v>503</v>
      </c>
      <c r="I172" s="174" t="s">
        <v>504</v>
      </c>
      <c r="J172" s="174"/>
      <c r="K172" s="12" t="s">
        <v>529</v>
      </c>
      <c r="L172" s="174" t="s">
        <v>33</v>
      </c>
      <c r="M172" s="174"/>
      <c r="N172" s="174"/>
    </row>
    <row r="173" spans="1:14" ht="22.5">
      <c r="A173" s="7"/>
      <c r="B173" s="7"/>
      <c r="C173" s="12" t="s">
        <v>500</v>
      </c>
      <c r="D173" s="12" t="s">
        <v>501</v>
      </c>
      <c r="E173" s="174" t="s">
        <v>502</v>
      </c>
      <c r="F173" s="174"/>
      <c r="G173" s="174"/>
      <c r="H173" s="12" t="s">
        <v>506</v>
      </c>
      <c r="I173" s="174" t="s">
        <v>507</v>
      </c>
      <c r="J173" s="174"/>
      <c r="K173" s="12" t="s">
        <v>530</v>
      </c>
      <c r="L173" s="174" t="s">
        <v>33</v>
      </c>
      <c r="M173" s="174"/>
      <c r="N173" s="174"/>
    </row>
    <row r="174" spans="1:14" ht="22.5">
      <c r="A174" s="7"/>
      <c r="B174" s="7"/>
      <c r="C174" s="12" t="s">
        <v>500</v>
      </c>
      <c r="D174" s="12" t="s">
        <v>501</v>
      </c>
      <c r="E174" s="174" t="s">
        <v>502</v>
      </c>
      <c r="F174" s="174"/>
      <c r="G174" s="174"/>
      <c r="H174" s="12" t="s">
        <v>506</v>
      </c>
      <c r="I174" s="174" t="s">
        <v>507</v>
      </c>
      <c r="J174" s="174"/>
      <c r="K174" s="12" t="s">
        <v>531</v>
      </c>
      <c r="L174" s="174" t="s">
        <v>33</v>
      </c>
      <c r="M174" s="174"/>
      <c r="N174" s="174"/>
    </row>
    <row r="175" spans="1:14" ht="22.5">
      <c r="A175" s="7"/>
      <c r="B175" s="7"/>
      <c r="C175" s="12" t="s">
        <v>500</v>
      </c>
      <c r="D175" s="12" t="s">
        <v>18</v>
      </c>
      <c r="E175" s="174" t="s">
        <v>502</v>
      </c>
      <c r="F175" s="174"/>
      <c r="G175" s="174"/>
      <c r="H175" s="12" t="s">
        <v>532</v>
      </c>
      <c r="I175" s="174" t="s">
        <v>533</v>
      </c>
      <c r="J175" s="174"/>
      <c r="K175" s="12" t="s">
        <v>534</v>
      </c>
      <c r="L175" s="174" t="s">
        <v>33</v>
      </c>
      <c r="M175" s="174"/>
      <c r="N175" s="174"/>
    </row>
    <row r="176" spans="1:14" ht="22.5">
      <c r="A176" s="7"/>
      <c r="B176" s="7"/>
      <c r="C176" s="12" t="s">
        <v>500</v>
      </c>
      <c r="D176" s="12" t="s">
        <v>535</v>
      </c>
      <c r="E176" s="174" t="s">
        <v>502</v>
      </c>
      <c r="F176" s="174"/>
      <c r="G176" s="174"/>
      <c r="H176" s="12" t="s">
        <v>536</v>
      </c>
      <c r="I176" s="174" t="s">
        <v>537</v>
      </c>
      <c r="J176" s="174"/>
      <c r="K176" s="12" t="s">
        <v>538</v>
      </c>
      <c r="L176" s="174" t="s">
        <v>33</v>
      </c>
      <c r="M176" s="174"/>
      <c r="N176" s="174"/>
    </row>
    <row r="177" spans="1:14" ht="45">
      <c r="A177" s="7"/>
      <c r="B177" s="7"/>
      <c r="C177" s="12" t="s">
        <v>539</v>
      </c>
      <c r="D177" s="12" t="s">
        <v>325</v>
      </c>
      <c r="E177" s="174" t="s">
        <v>540</v>
      </c>
      <c r="F177" s="174"/>
      <c r="G177" s="174"/>
      <c r="H177" s="12" t="s">
        <v>541</v>
      </c>
      <c r="I177" s="174" t="s">
        <v>542</v>
      </c>
      <c r="J177" s="174"/>
      <c r="K177" s="12" t="s">
        <v>543</v>
      </c>
      <c r="L177" s="174" t="s">
        <v>33</v>
      </c>
      <c r="M177" s="174"/>
      <c r="N177" s="174"/>
    </row>
    <row r="178" spans="1:14" ht="45">
      <c r="A178" s="7"/>
      <c r="B178" s="7"/>
      <c r="C178" s="12" t="s">
        <v>544</v>
      </c>
      <c r="D178" s="12" t="s">
        <v>325</v>
      </c>
      <c r="E178" s="174" t="s">
        <v>540</v>
      </c>
      <c r="F178" s="174"/>
      <c r="G178" s="174"/>
      <c r="H178" s="12" t="s">
        <v>541</v>
      </c>
      <c r="I178" s="174" t="s">
        <v>542</v>
      </c>
      <c r="J178" s="174"/>
      <c r="K178" s="12" t="s">
        <v>545</v>
      </c>
      <c r="L178" s="174" t="s">
        <v>33</v>
      </c>
      <c r="M178" s="174"/>
      <c r="N178" s="174"/>
    </row>
    <row r="179" spans="1:14" ht="33.75">
      <c r="A179" s="7"/>
      <c r="B179" s="7"/>
      <c r="C179" s="12" t="s">
        <v>546</v>
      </c>
      <c r="D179" s="12" t="s">
        <v>547</v>
      </c>
      <c r="E179" s="174" t="s">
        <v>548</v>
      </c>
      <c r="F179" s="174"/>
      <c r="G179" s="174"/>
      <c r="H179" s="12" t="s">
        <v>549</v>
      </c>
      <c r="I179" s="174" t="s">
        <v>550</v>
      </c>
      <c r="J179" s="174"/>
      <c r="K179" s="12" t="s">
        <v>551</v>
      </c>
      <c r="L179" s="174" t="s">
        <v>33</v>
      </c>
      <c r="M179" s="174"/>
      <c r="N179" s="174"/>
    </row>
    <row r="180" spans="1:14" ht="45">
      <c r="A180" s="7"/>
      <c r="B180" s="7"/>
      <c r="C180" s="12" t="s">
        <v>552</v>
      </c>
      <c r="D180" s="12" t="s">
        <v>547</v>
      </c>
      <c r="E180" s="174" t="s">
        <v>553</v>
      </c>
      <c r="F180" s="174"/>
      <c r="G180" s="174"/>
      <c r="H180" s="12" t="s">
        <v>554</v>
      </c>
      <c r="I180" s="174" t="s">
        <v>555</v>
      </c>
      <c r="J180" s="174"/>
      <c r="K180" s="12" t="s">
        <v>556</v>
      </c>
      <c r="L180" s="174" t="s">
        <v>33</v>
      </c>
      <c r="M180" s="174"/>
      <c r="N180" s="174"/>
    </row>
    <row r="181" spans="1:14" ht="22.5">
      <c r="A181" s="7"/>
      <c r="B181" s="7"/>
      <c r="C181" s="12" t="s">
        <v>500</v>
      </c>
      <c r="D181" s="12" t="s">
        <v>501</v>
      </c>
      <c r="E181" s="174" t="s">
        <v>502</v>
      </c>
      <c r="F181" s="174"/>
      <c r="G181" s="174"/>
      <c r="H181" s="12" t="s">
        <v>506</v>
      </c>
      <c r="I181" s="174" t="s">
        <v>507</v>
      </c>
      <c r="J181" s="174"/>
      <c r="K181" s="12" t="s">
        <v>557</v>
      </c>
      <c r="L181" s="174" t="s">
        <v>33</v>
      </c>
      <c r="M181" s="174"/>
      <c r="N181" s="174"/>
    </row>
    <row r="182" spans="1:14" ht="33.75">
      <c r="A182" s="7"/>
      <c r="B182" s="7"/>
      <c r="C182" s="12" t="s">
        <v>558</v>
      </c>
      <c r="D182" s="12" t="s">
        <v>559</v>
      </c>
      <c r="E182" s="174" t="s">
        <v>560</v>
      </c>
      <c r="F182" s="174"/>
      <c r="G182" s="174"/>
      <c r="H182" s="12" t="s">
        <v>561</v>
      </c>
      <c r="I182" s="174" t="s">
        <v>562</v>
      </c>
      <c r="J182" s="174"/>
      <c r="K182" s="12" t="s">
        <v>563</v>
      </c>
      <c r="L182" s="174" t="s">
        <v>33</v>
      </c>
      <c r="M182" s="174"/>
      <c r="N182" s="174"/>
    </row>
    <row r="183" spans="1:14" ht="45">
      <c r="A183" s="7"/>
      <c r="B183" s="7"/>
      <c r="C183" s="12" t="s">
        <v>564</v>
      </c>
      <c r="D183" s="12" t="s">
        <v>559</v>
      </c>
      <c r="E183" s="174" t="s">
        <v>560</v>
      </c>
      <c r="F183" s="174"/>
      <c r="G183" s="174"/>
      <c r="H183" s="12" t="s">
        <v>561</v>
      </c>
      <c r="I183" s="174" t="s">
        <v>562</v>
      </c>
      <c r="J183" s="174"/>
      <c r="K183" s="12" t="s">
        <v>565</v>
      </c>
      <c r="L183" s="174" t="s">
        <v>33</v>
      </c>
      <c r="M183" s="174"/>
      <c r="N183" s="174"/>
    </row>
    <row r="184" spans="1:14" ht="33.75">
      <c r="A184" s="7"/>
      <c r="B184" s="7"/>
      <c r="C184" s="12" t="s">
        <v>566</v>
      </c>
      <c r="D184" s="12" t="s">
        <v>559</v>
      </c>
      <c r="E184" s="174" t="s">
        <v>567</v>
      </c>
      <c r="F184" s="174"/>
      <c r="G184" s="174"/>
      <c r="H184" s="12" t="s">
        <v>568</v>
      </c>
      <c r="I184" s="174" t="s">
        <v>569</v>
      </c>
      <c r="J184" s="174"/>
      <c r="K184" s="12" t="s">
        <v>570</v>
      </c>
      <c r="L184" s="174" t="s">
        <v>33</v>
      </c>
      <c r="M184" s="174"/>
      <c r="N184" s="174"/>
    </row>
    <row r="185" spans="1:14" ht="45">
      <c r="A185" s="7"/>
      <c r="B185" s="7"/>
      <c r="C185" s="12" t="s">
        <v>571</v>
      </c>
      <c r="D185" s="12" t="s">
        <v>559</v>
      </c>
      <c r="E185" s="174" t="s">
        <v>572</v>
      </c>
      <c r="F185" s="174"/>
      <c r="G185" s="174"/>
      <c r="H185" s="12" t="s">
        <v>573</v>
      </c>
      <c r="I185" s="174" t="s">
        <v>574</v>
      </c>
      <c r="J185" s="174"/>
      <c r="K185" s="12" t="s">
        <v>575</v>
      </c>
      <c r="L185" s="174" t="s">
        <v>33</v>
      </c>
      <c r="M185" s="174"/>
      <c r="N185" s="174"/>
    </row>
    <row r="186" spans="1:14" ht="33.75">
      <c r="A186" s="7"/>
      <c r="B186" s="7"/>
      <c r="C186" s="12" t="s">
        <v>576</v>
      </c>
      <c r="D186" s="12" t="s">
        <v>577</v>
      </c>
      <c r="E186" s="174" t="s">
        <v>578</v>
      </c>
      <c r="F186" s="174"/>
      <c r="G186" s="174"/>
      <c r="H186" s="12" t="s">
        <v>579</v>
      </c>
      <c r="I186" s="174" t="s">
        <v>580</v>
      </c>
      <c r="J186" s="174"/>
      <c r="K186" s="12" t="s">
        <v>581</v>
      </c>
      <c r="L186" s="174" t="s">
        <v>33</v>
      </c>
      <c r="M186" s="174"/>
      <c r="N186" s="174"/>
    </row>
    <row r="187" spans="1:14" ht="33.75">
      <c r="A187" s="7"/>
      <c r="B187" s="7"/>
      <c r="C187" s="12" t="s">
        <v>582</v>
      </c>
      <c r="D187" s="12" t="s">
        <v>583</v>
      </c>
      <c r="E187" s="174" t="s">
        <v>584</v>
      </c>
      <c r="F187" s="174"/>
      <c r="G187" s="174"/>
      <c r="H187" s="12" t="s">
        <v>585</v>
      </c>
      <c r="I187" s="174" t="s">
        <v>586</v>
      </c>
      <c r="J187" s="174"/>
      <c r="K187" s="12" t="s">
        <v>587</v>
      </c>
      <c r="L187" s="174" t="s">
        <v>33</v>
      </c>
      <c r="M187" s="174"/>
      <c r="N187" s="174"/>
    </row>
    <row r="188" spans="1:14" ht="33.75">
      <c r="A188" s="7"/>
      <c r="B188" s="7"/>
      <c r="C188" s="12" t="s">
        <v>588</v>
      </c>
      <c r="D188" s="12" t="s">
        <v>583</v>
      </c>
      <c r="E188" s="174" t="s">
        <v>578</v>
      </c>
      <c r="F188" s="174"/>
      <c r="G188" s="174"/>
      <c r="H188" s="12" t="s">
        <v>589</v>
      </c>
      <c r="I188" s="174" t="s">
        <v>590</v>
      </c>
      <c r="J188" s="174"/>
      <c r="K188" s="12" t="s">
        <v>591</v>
      </c>
      <c r="L188" s="174" t="s">
        <v>33</v>
      </c>
      <c r="M188" s="174"/>
      <c r="N188" s="174"/>
    </row>
    <row r="189" spans="1:14" ht="56.25">
      <c r="A189" s="7"/>
      <c r="B189" s="7"/>
      <c r="C189" s="12" t="s">
        <v>592</v>
      </c>
      <c r="D189" s="12" t="s">
        <v>593</v>
      </c>
      <c r="E189" s="174" t="s">
        <v>584</v>
      </c>
      <c r="F189" s="174"/>
      <c r="G189" s="174"/>
      <c r="H189" s="12" t="s">
        <v>594</v>
      </c>
      <c r="I189" s="174" t="s">
        <v>595</v>
      </c>
      <c r="J189" s="174"/>
      <c r="K189" s="12" t="s">
        <v>596</v>
      </c>
      <c r="L189" s="174" t="s">
        <v>33</v>
      </c>
      <c r="M189" s="174"/>
      <c r="N189" s="174"/>
    </row>
    <row r="190" spans="1:14" ht="45">
      <c r="A190" s="7"/>
      <c r="B190" s="7"/>
      <c r="C190" s="12" t="s">
        <v>597</v>
      </c>
      <c r="D190" s="12" t="s">
        <v>583</v>
      </c>
      <c r="E190" s="174" t="s">
        <v>584</v>
      </c>
      <c r="F190" s="174"/>
      <c r="G190" s="174"/>
      <c r="H190" s="12" t="s">
        <v>585</v>
      </c>
      <c r="I190" s="174" t="s">
        <v>586</v>
      </c>
      <c r="J190" s="174"/>
      <c r="K190" s="12" t="s">
        <v>598</v>
      </c>
      <c r="L190" s="174" t="s">
        <v>33</v>
      </c>
      <c r="M190" s="174"/>
      <c r="N190" s="174"/>
    </row>
    <row r="191" spans="1:1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>
      <c r="A192" s="7"/>
      <c r="B192" s="7"/>
      <c r="C192" s="7"/>
      <c r="D192" s="7"/>
      <c r="E192" s="7"/>
      <c r="F192" s="7"/>
      <c r="G192" s="7"/>
      <c r="H192" s="7"/>
      <c r="I192" s="7"/>
      <c r="J192" s="175"/>
      <c r="K192" s="175"/>
      <c r="L192" s="175"/>
      <c r="M192" s="7"/>
      <c r="N192" s="7"/>
    </row>
    <row r="193" spans="1:1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>
      <c r="A195" s="7"/>
      <c r="B195" s="171"/>
      <c r="C195" s="171"/>
      <c r="D195" s="171"/>
      <c r="E195" s="171"/>
      <c r="F195" s="7"/>
      <c r="G195" s="176"/>
      <c r="H195" s="176"/>
      <c r="I195" s="176"/>
      <c r="J195" s="176"/>
      <c r="K195" s="176"/>
      <c r="L195" s="176"/>
      <c r="M195" s="176"/>
      <c r="N195" s="7"/>
    </row>
    <row r="196" spans="1:14" ht="63">
      <c r="A196" s="7"/>
      <c r="B196" s="7"/>
      <c r="C196" s="11" t="s">
        <v>9</v>
      </c>
      <c r="D196" s="11" t="s">
        <v>10</v>
      </c>
      <c r="E196" s="173" t="s">
        <v>11</v>
      </c>
      <c r="F196" s="173"/>
      <c r="G196" s="173"/>
      <c r="H196" s="11" t="s">
        <v>12</v>
      </c>
      <c r="I196" s="173" t="s">
        <v>5</v>
      </c>
      <c r="J196" s="173"/>
      <c r="K196" s="11" t="s">
        <v>13</v>
      </c>
      <c r="L196" s="173" t="s">
        <v>16</v>
      </c>
      <c r="M196" s="173"/>
      <c r="N196" s="173"/>
    </row>
    <row r="197" spans="1:14" ht="33.75">
      <c r="A197" s="7"/>
      <c r="B197" s="7"/>
      <c r="C197" s="12" t="s">
        <v>582</v>
      </c>
      <c r="D197" s="12" t="s">
        <v>583</v>
      </c>
      <c r="E197" s="174" t="s">
        <v>584</v>
      </c>
      <c r="F197" s="174"/>
      <c r="G197" s="174"/>
      <c r="H197" s="12" t="s">
        <v>599</v>
      </c>
      <c r="I197" s="174" t="s">
        <v>600</v>
      </c>
      <c r="J197" s="174"/>
      <c r="K197" s="12" t="s">
        <v>601</v>
      </c>
      <c r="L197" s="174" t="s">
        <v>33</v>
      </c>
      <c r="M197" s="174"/>
      <c r="N197" s="174"/>
    </row>
    <row r="198" spans="1:14" ht="33.75">
      <c r="A198" s="7"/>
      <c r="B198" s="7"/>
      <c r="C198" s="12" t="s">
        <v>576</v>
      </c>
      <c r="D198" s="12" t="s">
        <v>583</v>
      </c>
      <c r="E198" s="174" t="s">
        <v>578</v>
      </c>
      <c r="F198" s="174"/>
      <c r="G198" s="174"/>
      <c r="H198" s="12" t="s">
        <v>579</v>
      </c>
      <c r="I198" s="174" t="s">
        <v>580</v>
      </c>
      <c r="J198" s="174"/>
      <c r="K198" s="12" t="s">
        <v>602</v>
      </c>
      <c r="L198" s="174" t="s">
        <v>33</v>
      </c>
      <c r="M198" s="174"/>
      <c r="N198" s="174"/>
    </row>
    <row r="199" spans="1:14" ht="33.75">
      <c r="A199" s="7"/>
      <c r="B199" s="7"/>
      <c r="C199" s="12" t="s">
        <v>576</v>
      </c>
      <c r="D199" s="12" t="s">
        <v>583</v>
      </c>
      <c r="E199" s="174" t="s">
        <v>578</v>
      </c>
      <c r="F199" s="174"/>
      <c r="G199" s="174"/>
      <c r="H199" s="12" t="s">
        <v>589</v>
      </c>
      <c r="I199" s="174" t="s">
        <v>590</v>
      </c>
      <c r="J199" s="174"/>
      <c r="K199" s="12" t="s">
        <v>603</v>
      </c>
      <c r="L199" s="174" t="s">
        <v>33</v>
      </c>
      <c r="M199" s="174"/>
      <c r="N199" s="174"/>
    </row>
    <row r="200" spans="1:14" ht="33.75">
      <c r="A200" s="7"/>
      <c r="B200" s="7"/>
      <c r="C200" s="12" t="s">
        <v>604</v>
      </c>
      <c r="D200" s="12" t="s">
        <v>583</v>
      </c>
      <c r="E200" s="174" t="s">
        <v>578</v>
      </c>
      <c r="F200" s="174"/>
      <c r="G200" s="174"/>
      <c r="H200" s="12" t="s">
        <v>579</v>
      </c>
      <c r="I200" s="174" t="s">
        <v>580</v>
      </c>
      <c r="J200" s="174"/>
      <c r="K200" s="12" t="s">
        <v>605</v>
      </c>
      <c r="L200" s="174" t="s">
        <v>33</v>
      </c>
      <c r="M200" s="174"/>
      <c r="N200" s="174"/>
    </row>
    <row r="201" spans="1:14" ht="33.75">
      <c r="A201" s="7"/>
      <c r="B201" s="7"/>
      <c r="C201" s="12" t="s">
        <v>576</v>
      </c>
      <c r="D201" s="12" t="s">
        <v>583</v>
      </c>
      <c r="E201" s="174" t="s">
        <v>578</v>
      </c>
      <c r="F201" s="174"/>
      <c r="G201" s="174"/>
      <c r="H201" s="12" t="s">
        <v>589</v>
      </c>
      <c r="I201" s="174" t="s">
        <v>590</v>
      </c>
      <c r="J201" s="174"/>
      <c r="K201" s="12" t="s">
        <v>606</v>
      </c>
      <c r="L201" s="174" t="s">
        <v>33</v>
      </c>
      <c r="M201" s="174"/>
      <c r="N201" s="174"/>
    </row>
    <row r="202" spans="1:14" ht="33.75">
      <c r="A202" s="7"/>
      <c r="B202" s="7"/>
      <c r="C202" s="12" t="s">
        <v>582</v>
      </c>
      <c r="D202" s="12" t="s">
        <v>583</v>
      </c>
      <c r="E202" s="174" t="s">
        <v>584</v>
      </c>
      <c r="F202" s="174"/>
      <c r="G202" s="174"/>
      <c r="H202" s="12" t="s">
        <v>585</v>
      </c>
      <c r="I202" s="174" t="s">
        <v>586</v>
      </c>
      <c r="J202" s="174"/>
      <c r="K202" s="12" t="s">
        <v>607</v>
      </c>
      <c r="L202" s="174" t="s">
        <v>33</v>
      </c>
      <c r="M202" s="174"/>
      <c r="N202" s="174"/>
    </row>
    <row r="203" spans="1:14" ht="33.75">
      <c r="A203" s="7"/>
      <c r="B203" s="7"/>
      <c r="C203" s="12" t="s">
        <v>582</v>
      </c>
      <c r="D203" s="12" t="s">
        <v>583</v>
      </c>
      <c r="E203" s="174" t="s">
        <v>584</v>
      </c>
      <c r="F203" s="174"/>
      <c r="G203" s="174"/>
      <c r="H203" s="12" t="s">
        <v>585</v>
      </c>
      <c r="I203" s="174" t="s">
        <v>586</v>
      </c>
      <c r="J203" s="174"/>
      <c r="K203" s="12" t="s">
        <v>608</v>
      </c>
      <c r="L203" s="174" t="s">
        <v>33</v>
      </c>
      <c r="M203" s="174"/>
      <c r="N203" s="174"/>
    </row>
    <row r="204" spans="1:14" ht="33.75">
      <c r="A204" s="7"/>
      <c r="B204" s="7"/>
      <c r="C204" s="12" t="s">
        <v>582</v>
      </c>
      <c r="D204" s="12" t="s">
        <v>583</v>
      </c>
      <c r="E204" s="174" t="s">
        <v>584</v>
      </c>
      <c r="F204" s="174"/>
      <c r="G204" s="174"/>
      <c r="H204" s="12" t="s">
        <v>585</v>
      </c>
      <c r="I204" s="174" t="s">
        <v>586</v>
      </c>
      <c r="J204" s="174"/>
      <c r="K204" s="12" t="s">
        <v>609</v>
      </c>
      <c r="L204" s="174" t="s">
        <v>33</v>
      </c>
      <c r="M204" s="174"/>
      <c r="N204" s="174"/>
    </row>
    <row r="205" spans="1:14" ht="33.75">
      <c r="A205" s="7"/>
      <c r="B205" s="7"/>
      <c r="C205" s="12" t="s">
        <v>610</v>
      </c>
      <c r="D205" s="12" t="s">
        <v>583</v>
      </c>
      <c r="E205" s="174" t="s">
        <v>584</v>
      </c>
      <c r="F205" s="174"/>
      <c r="G205" s="174"/>
      <c r="H205" s="12" t="s">
        <v>585</v>
      </c>
      <c r="I205" s="174" t="s">
        <v>586</v>
      </c>
      <c r="J205" s="174"/>
      <c r="K205" s="12" t="s">
        <v>611</v>
      </c>
      <c r="L205" s="174" t="s">
        <v>33</v>
      </c>
      <c r="M205" s="174"/>
      <c r="N205" s="174"/>
    </row>
    <row r="206" spans="1:14" ht="33.75">
      <c r="A206" s="7"/>
      <c r="B206" s="7"/>
      <c r="C206" s="12" t="s">
        <v>576</v>
      </c>
      <c r="D206" s="12" t="s">
        <v>583</v>
      </c>
      <c r="E206" s="174" t="s">
        <v>578</v>
      </c>
      <c r="F206" s="174"/>
      <c r="G206" s="174"/>
      <c r="H206" s="12" t="s">
        <v>589</v>
      </c>
      <c r="I206" s="174" t="s">
        <v>590</v>
      </c>
      <c r="J206" s="174"/>
      <c r="K206" s="12" t="s">
        <v>612</v>
      </c>
      <c r="L206" s="174" t="s">
        <v>33</v>
      </c>
      <c r="M206" s="174"/>
      <c r="N206" s="174"/>
    </row>
    <row r="207" spans="1:14" ht="33.75">
      <c r="A207" s="7"/>
      <c r="B207" s="7"/>
      <c r="C207" s="12" t="s">
        <v>613</v>
      </c>
      <c r="D207" s="12" t="s">
        <v>535</v>
      </c>
      <c r="E207" s="174" t="s">
        <v>496</v>
      </c>
      <c r="F207" s="174"/>
      <c r="G207" s="174"/>
      <c r="H207" s="12" t="s">
        <v>614</v>
      </c>
      <c r="I207" s="174" t="s">
        <v>615</v>
      </c>
      <c r="J207" s="174"/>
      <c r="K207" s="12" t="s">
        <v>616</v>
      </c>
      <c r="L207" s="174" t="s">
        <v>33</v>
      </c>
      <c r="M207" s="174"/>
      <c r="N207" s="174"/>
    </row>
    <row r="208" spans="1:14" ht="33.75">
      <c r="A208" s="7"/>
      <c r="B208" s="7"/>
      <c r="C208" s="12" t="s">
        <v>617</v>
      </c>
      <c r="D208" s="12" t="s">
        <v>535</v>
      </c>
      <c r="E208" s="174" t="s">
        <v>618</v>
      </c>
      <c r="F208" s="174"/>
      <c r="G208" s="174"/>
      <c r="H208" s="12" t="s">
        <v>619</v>
      </c>
      <c r="I208" s="174" t="s">
        <v>620</v>
      </c>
      <c r="J208" s="174"/>
      <c r="K208" s="12" t="s">
        <v>621</v>
      </c>
      <c r="L208" s="174" t="s">
        <v>33</v>
      </c>
      <c r="M208" s="174"/>
      <c r="N208" s="174"/>
    </row>
    <row r="209" spans="1:14" ht="33.75">
      <c r="A209" s="7"/>
      <c r="B209" s="7"/>
      <c r="C209" s="12" t="s">
        <v>622</v>
      </c>
      <c r="D209" s="12" t="s">
        <v>535</v>
      </c>
      <c r="E209" s="174" t="s">
        <v>618</v>
      </c>
      <c r="F209" s="174"/>
      <c r="G209" s="174"/>
      <c r="H209" s="12" t="s">
        <v>619</v>
      </c>
      <c r="I209" s="174" t="s">
        <v>620</v>
      </c>
      <c r="J209" s="174"/>
      <c r="K209" s="12" t="s">
        <v>623</v>
      </c>
      <c r="L209" s="174" t="s">
        <v>33</v>
      </c>
      <c r="M209" s="174"/>
      <c r="N209" s="174"/>
    </row>
    <row r="210" spans="1:14" ht="45">
      <c r="A210" s="7"/>
      <c r="B210" s="7"/>
      <c r="C210" s="12" t="s">
        <v>624</v>
      </c>
      <c r="D210" s="12" t="s">
        <v>625</v>
      </c>
      <c r="E210" s="174" t="s">
        <v>626</v>
      </c>
      <c r="F210" s="174"/>
      <c r="G210" s="174"/>
      <c r="H210" s="12" t="s">
        <v>627</v>
      </c>
      <c r="I210" s="174" t="s">
        <v>628</v>
      </c>
      <c r="J210" s="174"/>
      <c r="K210" s="12" t="s">
        <v>629</v>
      </c>
      <c r="L210" s="174" t="s">
        <v>33</v>
      </c>
      <c r="M210" s="174"/>
      <c r="N210" s="174"/>
    </row>
    <row r="211" spans="1:14" ht="33.75">
      <c r="A211" s="7"/>
      <c r="B211" s="7"/>
      <c r="C211" s="12" t="s">
        <v>576</v>
      </c>
      <c r="D211" s="12" t="s">
        <v>625</v>
      </c>
      <c r="E211" s="174" t="s">
        <v>626</v>
      </c>
      <c r="F211" s="174"/>
      <c r="G211" s="174"/>
      <c r="H211" s="12" t="s">
        <v>630</v>
      </c>
      <c r="I211" s="174" t="s">
        <v>631</v>
      </c>
      <c r="J211" s="174"/>
      <c r="K211" s="12" t="s">
        <v>632</v>
      </c>
      <c r="L211" s="174" t="s">
        <v>33</v>
      </c>
      <c r="M211" s="174"/>
      <c r="N211" s="174"/>
    </row>
    <row r="212" spans="1:14" ht="33.75">
      <c r="A212" s="7"/>
      <c r="B212" s="7"/>
      <c r="C212" s="12" t="s">
        <v>576</v>
      </c>
      <c r="D212" s="12" t="s">
        <v>633</v>
      </c>
      <c r="E212" s="174" t="s">
        <v>634</v>
      </c>
      <c r="F212" s="174"/>
      <c r="G212" s="174"/>
      <c r="H212" s="12" t="s">
        <v>635</v>
      </c>
      <c r="I212" s="174" t="s">
        <v>636</v>
      </c>
      <c r="J212" s="174"/>
      <c r="K212" s="12" t="s">
        <v>637</v>
      </c>
      <c r="L212" s="174" t="s">
        <v>33</v>
      </c>
      <c r="M212" s="174"/>
      <c r="N212" s="174"/>
    </row>
    <row r="213" spans="1:14" ht="33.75">
      <c r="A213" s="7"/>
      <c r="B213" s="7"/>
      <c r="C213" s="12" t="s">
        <v>638</v>
      </c>
      <c r="D213" s="12" t="s">
        <v>343</v>
      </c>
      <c r="E213" s="174" t="s">
        <v>639</v>
      </c>
      <c r="F213" s="174"/>
      <c r="G213" s="174"/>
      <c r="H213" s="12" t="s">
        <v>640</v>
      </c>
      <c r="I213" s="174" t="s">
        <v>641</v>
      </c>
      <c r="J213" s="174"/>
      <c r="K213" s="12" t="s">
        <v>642</v>
      </c>
      <c r="L213" s="174" t="s">
        <v>33</v>
      </c>
      <c r="M213" s="174"/>
      <c r="N213" s="174"/>
    </row>
    <row r="214" spans="1:14" ht="33.75">
      <c r="A214" s="7"/>
      <c r="B214" s="7"/>
      <c r="C214" s="12" t="s">
        <v>576</v>
      </c>
      <c r="D214" s="12" t="s">
        <v>643</v>
      </c>
      <c r="E214" s="174" t="s">
        <v>644</v>
      </c>
      <c r="F214" s="174"/>
      <c r="G214" s="174"/>
      <c r="H214" s="12" t="s">
        <v>645</v>
      </c>
      <c r="I214" s="174" t="s">
        <v>646</v>
      </c>
      <c r="J214" s="174"/>
      <c r="K214" s="12" t="s">
        <v>647</v>
      </c>
      <c r="L214" s="174" t="s">
        <v>33</v>
      </c>
      <c r="M214" s="174"/>
      <c r="N214" s="174"/>
    </row>
    <row r="215" spans="1:14" ht="33.75">
      <c r="A215" s="7"/>
      <c r="B215" s="7"/>
      <c r="C215" s="12" t="s">
        <v>576</v>
      </c>
      <c r="D215" s="12" t="s">
        <v>633</v>
      </c>
      <c r="E215" s="174" t="s">
        <v>648</v>
      </c>
      <c r="F215" s="174"/>
      <c r="G215" s="174"/>
      <c r="H215" s="12" t="s">
        <v>649</v>
      </c>
      <c r="I215" s="174" t="s">
        <v>650</v>
      </c>
      <c r="J215" s="174"/>
      <c r="K215" s="12" t="s">
        <v>651</v>
      </c>
      <c r="L215" s="174" t="s">
        <v>33</v>
      </c>
      <c r="M215" s="174"/>
      <c r="N215" s="174"/>
    </row>
    <row r="216" spans="1:14" ht="33.75">
      <c r="A216" s="7"/>
      <c r="B216" s="7"/>
      <c r="C216" s="12" t="s">
        <v>652</v>
      </c>
      <c r="D216" s="12" t="s">
        <v>653</v>
      </c>
      <c r="E216" s="174" t="s">
        <v>654</v>
      </c>
      <c r="F216" s="174"/>
      <c r="G216" s="174"/>
      <c r="H216" s="12" t="s">
        <v>655</v>
      </c>
      <c r="I216" s="174" t="s">
        <v>656</v>
      </c>
      <c r="J216" s="174"/>
      <c r="K216" s="12" t="s">
        <v>657</v>
      </c>
      <c r="L216" s="174" t="s">
        <v>658</v>
      </c>
      <c r="M216" s="174"/>
      <c r="N216" s="174"/>
    </row>
    <row r="217" spans="1:14" ht="33.75">
      <c r="A217" s="7"/>
      <c r="B217" s="7"/>
      <c r="C217" s="12" t="s">
        <v>566</v>
      </c>
      <c r="D217" s="12" t="s">
        <v>653</v>
      </c>
      <c r="E217" s="174" t="s">
        <v>654</v>
      </c>
      <c r="F217" s="174"/>
      <c r="G217" s="174"/>
      <c r="H217" s="12" t="s">
        <v>655</v>
      </c>
      <c r="I217" s="174" t="s">
        <v>656</v>
      </c>
      <c r="J217" s="174"/>
      <c r="K217" s="12" t="s">
        <v>659</v>
      </c>
      <c r="L217" s="174" t="s">
        <v>658</v>
      </c>
      <c r="M217" s="174"/>
      <c r="N217" s="174"/>
    </row>
    <row r="218" spans="1:14" ht="101.25">
      <c r="A218" s="7"/>
      <c r="B218" s="7"/>
      <c r="C218" s="12" t="s">
        <v>660</v>
      </c>
      <c r="D218" s="12" t="s">
        <v>661</v>
      </c>
      <c r="E218" s="174" t="s">
        <v>662</v>
      </c>
      <c r="F218" s="174"/>
      <c r="G218" s="174"/>
      <c r="H218" s="12" t="s">
        <v>663</v>
      </c>
      <c r="I218" s="174" t="s">
        <v>664</v>
      </c>
      <c r="J218" s="174"/>
      <c r="K218" s="12" t="s">
        <v>665</v>
      </c>
      <c r="L218" s="174" t="s">
        <v>658</v>
      </c>
      <c r="M218" s="174"/>
      <c r="N218" s="174"/>
    </row>
    <row r="219" spans="1:14" ht="33.75">
      <c r="A219" s="7"/>
      <c r="B219" s="7"/>
      <c r="C219" s="12" t="s">
        <v>666</v>
      </c>
      <c r="D219" s="12" t="s">
        <v>667</v>
      </c>
      <c r="E219" s="174" t="s">
        <v>668</v>
      </c>
      <c r="F219" s="174"/>
      <c r="G219" s="174"/>
      <c r="H219" s="12" t="s">
        <v>669</v>
      </c>
      <c r="I219" s="174" t="s">
        <v>670</v>
      </c>
      <c r="J219" s="174"/>
      <c r="K219" s="12" t="s">
        <v>671</v>
      </c>
      <c r="L219" s="174" t="s">
        <v>33</v>
      </c>
      <c r="M219" s="174"/>
      <c r="N219" s="174"/>
    </row>
    <row r="220" spans="1:14" ht="33.75">
      <c r="A220" s="7"/>
      <c r="B220" s="7"/>
      <c r="C220" s="12" t="s">
        <v>672</v>
      </c>
      <c r="D220" s="12" t="s">
        <v>667</v>
      </c>
      <c r="E220" s="174" t="s">
        <v>668</v>
      </c>
      <c r="F220" s="174"/>
      <c r="G220" s="174"/>
      <c r="H220" s="12" t="s">
        <v>669</v>
      </c>
      <c r="I220" s="174" t="s">
        <v>670</v>
      </c>
      <c r="J220" s="174"/>
      <c r="K220" s="12" t="s">
        <v>673</v>
      </c>
      <c r="L220" s="174" t="s">
        <v>33</v>
      </c>
      <c r="M220" s="174"/>
      <c r="N220" s="174"/>
    </row>
    <row r="221" spans="1:14" ht="33.75">
      <c r="A221" s="7"/>
      <c r="B221" s="7"/>
      <c r="C221" s="12" t="s">
        <v>674</v>
      </c>
      <c r="D221" s="12" t="s">
        <v>365</v>
      </c>
      <c r="E221" s="174" t="s">
        <v>675</v>
      </c>
      <c r="F221" s="174"/>
      <c r="G221" s="174"/>
      <c r="H221" s="12" t="s">
        <v>676</v>
      </c>
      <c r="I221" s="174" t="s">
        <v>677</v>
      </c>
      <c r="J221" s="174"/>
      <c r="K221" s="12" t="s">
        <v>678</v>
      </c>
      <c r="L221" s="174" t="s">
        <v>658</v>
      </c>
      <c r="M221" s="174"/>
      <c r="N221" s="174"/>
    </row>
    <row r="222" spans="1:14" ht="33.75">
      <c r="A222" s="7"/>
      <c r="B222" s="7"/>
      <c r="C222" s="12" t="s">
        <v>674</v>
      </c>
      <c r="D222" s="12" t="s">
        <v>365</v>
      </c>
      <c r="E222" s="174" t="s">
        <v>675</v>
      </c>
      <c r="F222" s="174"/>
      <c r="G222" s="174"/>
      <c r="H222" s="12" t="s">
        <v>676</v>
      </c>
      <c r="I222" s="174" t="s">
        <v>677</v>
      </c>
      <c r="J222" s="174"/>
      <c r="K222" s="12" t="s">
        <v>679</v>
      </c>
      <c r="L222" s="174" t="s">
        <v>658</v>
      </c>
      <c r="M222" s="174"/>
      <c r="N222" s="174"/>
    </row>
    <row r="223" spans="1:14" ht="33.75">
      <c r="A223" s="7"/>
      <c r="B223" s="7"/>
      <c r="C223" s="12" t="s">
        <v>680</v>
      </c>
      <c r="D223" s="12" t="s">
        <v>681</v>
      </c>
      <c r="E223" s="174" t="s">
        <v>682</v>
      </c>
      <c r="F223" s="174"/>
      <c r="G223" s="174"/>
      <c r="H223" s="12" t="s">
        <v>683</v>
      </c>
      <c r="I223" s="174" t="s">
        <v>684</v>
      </c>
      <c r="J223" s="174"/>
      <c r="K223" s="12" t="s">
        <v>685</v>
      </c>
      <c r="L223" s="174" t="s">
        <v>686</v>
      </c>
      <c r="M223" s="174"/>
      <c r="N223" s="174"/>
    </row>
    <row r="224" spans="1:14" ht="33.75">
      <c r="A224" s="7"/>
      <c r="B224" s="7"/>
      <c r="C224" s="12" t="s">
        <v>680</v>
      </c>
      <c r="D224" s="12" t="s">
        <v>681</v>
      </c>
      <c r="E224" s="174" t="s">
        <v>682</v>
      </c>
      <c r="F224" s="174"/>
      <c r="G224" s="174"/>
      <c r="H224" s="12" t="s">
        <v>683</v>
      </c>
      <c r="I224" s="174" t="s">
        <v>684</v>
      </c>
      <c r="J224" s="174"/>
      <c r="K224" s="12" t="s">
        <v>687</v>
      </c>
      <c r="L224" s="174" t="s">
        <v>686</v>
      </c>
      <c r="M224" s="174"/>
      <c r="N224" s="174"/>
    </row>
    <row r="225" spans="1:14" ht="33.75">
      <c r="A225" s="7"/>
      <c r="B225" s="7"/>
      <c r="C225" s="12" t="s">
        <v>680</v>
      </c>
      <c r="D225" s="12" t="s">
        <v>681</v>
      </c>
      <c r="E225" s="174" t="s">
        <v>682</v>
      </c>
      <c r="F225" s="174"/>
      <c r="G225" s="174"/>
      <c r="H225" s="12" t="s">
        <v>683</v>
      </c>
      <c r="I225" s="174" t="s">
        <v>684</v>
      </c>
      <c r="J225" s="174"/>
      <c r="K225" s="12" t="s">
        <v>688</v>
      </c>
      <c r="L225" s="174" t="s">
        <v>686</v>
      </c>
      <c r="M225" s="174"/>
      <c r="N225" s="174"/>
    </row>
    <row r="226" spans="1:14" ht="33.75">
      <c r="A226" s="7"/>
      <c r="B226" s="7"/>
      <c r="C226" s="12" t="s">
        <v>680</v>
      </c>
      <c r="D226" s="12" t="s">
        <v>681</v>
      </c>
      <c r="E226" s="174" t="s">
        <v>682</v>
      </c>
      <c r="F226" s="174"/>
      <c r="G226" s="174"/>
      <c r="H226" s="12" t="s">
        <v>683</v>
      </c>
      <c r="I226" s="174" t="s">
        <v>684</v>
      </c>
      <c r="J226" s="174"/>
      <c r="K226" s="12" t="s">
        <v>689</v>
      </c>
      <c r="L226" s="174" t="s">
        <v>686</v>
      </c>
      <c r="M226" s="174"/>
      <c r="N226" s="174"/>
    </row>
    <row r="227" spans="1:14" ht="33.75">
      <c r="A227" s="7"/>
      <c r="B227" s="7"/>
      <c r="C227" s="12" t="s">
        <v>680</v>
      </c>
      <c r="D227" s="12" t="s">
        <v>681</v>
      </c>
      <c r="E227" s="174" t="s">
        <v>682</v>
      </c>
      <c r="F227" s="174"/>
      <c r="G227" s="174"/>
      <c r="H227" s="12" t="s">
        <v>683</v>
      </c>
      <c r="I227" s="174" t="s">
        <v>684</v>
      </c>
      <c r="J227" s="174"/>
      <c r="K227" s="12" t="s">
        <v>690</v>
      </c>
      <c r="L227" s="174" t="s">
        <v>686</v>
      </c>
      <c r="M227" s="174"/>
      <c r="N227" s="174"/>
    </row>
    <row r="228" spans="1:14" ht="33.75">
      <c r="A228" s="7"/>
      <c r="B228" s="7"/>
      <c r="C228" s="12" t="s">
        <v>691</v>
      </c>
      <c r="D228" s="12" t="s">
        <v>681</v>
      </c>
      <c r="E228" s="174" t="s">
        <v>692</v>
      </c>
      <c r="F228" s="174"/>
      <c r="G228" s="174"/>
      <c r="H228" s="12" t="s">
        <v>693</v>
      </c>
      <c r="I228" s="174" t="s">
        <v>694</v>
      </c>
      <c r="J228" s="174"/>
      <c r="K228" s="12" t="s">
        <v>695</v>
      </c>
      <c r="L228" s="174" t="s">
        <v>686</v>
      </c>
      <c r="M228" s="174"/>
      <c r="N228" s="174"/>
    </row>
    <row r="229" spans="1:14" ht="33.75">
      <c r="A229" s="7"/>
      <c r="B229" s="7"/>
      <c r="C229" s="12" t="s">
        <v>691</v>
      </c>
      <c r="D229" s="12" t="s">
        <v>696</v>
      </c>
      <c r="E229" s="174" t="s">
        <v>692</v>
      </c>
      <c r="F229" s="174"/>
      <c r="G229" s="174"/>
      <c r="H229" s="12" t="s">
        <v>693</v>
      </c>
      <c r="I229" s="174" t="s">
        <v>694</v>
      </c>
      <c r="J229" s="174"/>
      <c r="K229" s="12" t="s">
        <v>697</v>
      </c>
      <c r="L229" s="174" t="s">
        <v>686</v>
      </c>
      <c r="M229" s="174"/>
      <c r="N229" s="174"/>
    </row>
    <row r="230" spans="1:14" ht="33.75">
      <c r="A230" s="7"/>
      <c r="B230" s="7"/>
      <c r="C230" s="12" t="s">
        <v>691</v>
      </c>
      <c r="D230" s="12" t="s">
        <v>696</v>
      </c>
      <c r="E230" s="174" t="s">
        <v>692</v>
      </c>
      <c r="F230" s="174"/>
      <c r="G230" s="174"/>
      <c r="H230" s="12" t="s">
        <v>693</v>
      </c>
      <c r="I230" s="174" t="s">
        <v>694</v>
      </c>
      <c r="J230" s="174"/>
      <c r="K230" s="12" t="s">
        <v>698</v>
      </c>
      <c r="L230" s="174" t="s">
        <v>686</v>
      </c>
      <c r="M230" s="174"/>
      <c r="N230" s="174"/>
    </row>
    <row r="231" spans="1:14" ht="33.75">
      <c r="A231" s="7"/>
      <c r="B231" s="7"/>
      <c r="C231" s="12" t="s">
        <v>699</v>
      </c>
      <c r="D231" s="12" t="s">
        <v>377</v>
      </c>
      <c r="E231" s="174" t="s">
        <v>692</v>
      </c>
      <c r="F231" s="174"/>
      <c r="G231" s="174"/>
      <c r="H231" s="12" t="s">
        <v>700</v>
      </c>
      <c r="I231" s="174" t="s">
        <v>701</v>
      </c>
      <c r="J231" s="174"/>
      <c r="K231" s="12" t="s">
        <v>702</v>
      </c>
      <c r="L231" s="174" t="s">
        <v>359</v>
      </c>
      <c r="M231" s="174"/>
      <c r="N231" s="174"/>
    </row>
    <row r="232" spans="1:14" ht="22.5">
      <c r="A232" s="7"/>
      <c r="B232" s="7"/>
      <c r="C232" s="12" t="s">
        <v>703</v>
      </c>
      <c r="D232" s="12" t="s">
        <v>704</v>
      </c>
      <c r="E232" s="174" t="s">
        <v>692</v>
      </c>
      <c r="F232" s="174"/>
      <c r="G232" s="174"/>
      <c r="H232" s="12" t="s">
        <v>705</v>
      </c>
      <c r="I232" s="174" t="s">
        <v>706</v>
      </c>
      <c r="J232" s="174"/>
      <c r="K232" s="12" t="s">
        <v>707</v>
      </c>
      <c r="L232" s="174" t="s">
        <v>686</v>
      </c>
      <c r="M232" s="174"/>
      <c r="N232" s="174"/>
    </row>
    <row r="233" spans="1:14" ht="33.75">
      <c r="A233" s="7"/>
      <c r="B233" s="7"/>
      <c r="C233" s="12" t="s">
        <v>674</v>
      </c>
      <c r="D233" s="12" t="s">
        <v>365</v>
      </c>
      <c r="E233" s="174" t="s">
        <v>675</v>
      </c>
      <c r="F233" s="174"/>
      <c r="G233" s="174"/>
      <c r="H233" s="12" t="s">
        <v>676</v>
      </c>
      <c r="I233" s="174" t="s">
        <v>677</v>
      </c>
      <c r="J233" s="174"/>
      <c r="K233" s="12" t="s">
        <v>708</v>
      </c>
      <c r="L233" s="174" t="s">
        <v>658</v>
      </c>
      <c r="M233" s="174"/>
      <c r="N233" s="174"/>
    </row>
    <row r="234" spans="1:14" ht="33.75">
      <c r="A234" s="7"/>
      <c r="B234" s="7"/>
      <c r="C234" s="12" t="s">
        <v>674</v>
      </c>
      <c r="D234" s="12" t="s">
        <v>365</v>
      </c>
      <c r="E234" s="174" t="s">
        <v>675</v>
      </c>
      <c r="F234" s="174"/>
      <c r="G234" s="174"/>
      <c r="H234" s="12" t="s">
        <v>676</v>
      </c>
      <c r="I234" s="174" t="s">
        <v>677</v>
      </c>
      <c r="J234" s="174"/>
      <c r="K234" s="12" t="s">
        <v>709</v>
      </c>
      <c r="L234" s="174" t="s">
        <v>658</v>
      </c>
      <c r="M234" s="174"/>
      <c r="N234" s="174"/>
    </row>
    <row r="235" spans="1:14" ht="33.75">
      <c r="A235" s="7"/>
      <c r="B235" s="7"/>
      <c r="C235" s="12" t="s">
        <v>674</v>
      </c>
      <c r="D235" s="12" t="s">
        <v>710</v>
      </c>
      <c r="E235" s="174" t="s">
        <v>711</v>
      </c>
      <c r="F235" s="174"/>
      <c r="G235" s="174"/>
      <c r="H235" s="12" t="s">
        <v>712</v>
      </c>
      <c r="I235" s="174" t="s">
        <v>713</v>
      </c>
      <c r="J235" s="174"/>
      <c r="K235" s="12" t="s">
        <v>714</v>
      </c>
      <c r="L235" s="174" t="s">
        <v>715</v>
      </c>
      <c r="M235" s="174"/>
      <c r="N235" s="174"/>
    </row>
    <row r="236" spans="1:14" ht="33.75">
      <c r="A236" s="7"/>
      <c r="B236" s="7"/>
      <c r="C236" s="12" t="s">
        <v>716</v>
      </c>
      <c r="D236" s="12" t="s">
        <v>710</v>
      </c>
      <c r="E236" s="174" t="s">
        <v>717</v>
      </c>
      <c r="F236" s="174"/>
      <c r="G236" s="174"/>
      <c r="H236" s="12" t="s">
        <v>718</v>
      </c>
      <c r="I236" s="174" t="s">
        <v>719</v>
      </c>
      <c r="J236" s="174"/>
      <c r="K236" s="12" t="s">
        <v>720</v>
      </c>
      <c r="L236" s="174" t="s">
        <v>658</v>
      </c>
      <c r="M236" s="174"/>
      <c r="N236" s="174"/>
    </row>
    <row r="237" spans="1:14" ht="33.75">
      <c r="A237" s="7"/>
      <c r="B237" s="7"/>
      <c r="C237" s="12" t="s">
        <v>721</v>
      </c>
      <c r="D237" s="12" t="s">
        <v>722</v>
      </c>
      <c r="E237" s="174" t="s">
        <v>723</v>
      </c>
      <c r="F237" s="174"/>
      <c r="G237" s="174"/>
      <c r="H237" s="12" t="s">
        <v>724</v>
      </c>
      <c r="I237" s="174" t="s">
        <v>725</v>
      </c>
      <c r="J237" s="174"/>
      <c r="K237" s="12" t="s">
        <v>726</v>
      </c>
      <c r="L237" s="174" t="s">
        <v>658</v>
      </c>
      <c r="M237" s="174"/>
      <c r="N237" s="174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175"/>
      <c r="K239" s="175"/>
      <c r="L239" s="175"/>
      <c r="M239" s="7"/>
      <c r="N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>
      <c r="A242" s="7"/>
      <c r="B242" s="171"/>
      <c r="C242" s="171"/>
      <c r="D242" s="171"/>
      <c r="E242" s="171"/>
      <c r="F242" s="7"/>
      <c r="G242" s="176"/>
      <c r="H242" s="176"/>
      <c r="I242" s="176"/>
      <c r="J242" s="176"/>
      <c r="K242" s="176"/>
      <c r="L242" s="176"/>
      <c r="M242" s="176"/>
      <c r="N242" s="7"/>
    </row>
    <row r="243" spans="1:14" ht="63">
      <c r="A243" s="7"/>
      <c r="B243" s="7"/>
      <c r="C243" s="11" t="s">
        <v>9</v>
      </c>
      <c r="D243" s="11" t="s">
        <v>10</v>
      </c>
      <c r="E243" s="173" t="s">
        <v>11</v>
      </c>
      <c r="F243" s="173"/>
      <c r="G243" s="173"/>
      <c r="H243" s="11" t="s">
        <v>12</v>
      </c>
      <c r="I243" s="173" t="s">
        <v>5</v>
      </c>
      <c r="J243" s="173"/>
      <c r="K243" s="11" t="s">
        <v>13</v>
      </c>
      <c r="L243" s="173" t="s">
        <v>16</v>
      </c>
      <c r="M243" s="173"/>
      <c r="N243" s="173"/>
    </row>
    <row r="244" spans="1:14" ht="33.75">
      <c r="A244" s="7"/>
      <c r="B244" s="7"/>
      <c r="C244" s="12" t="s">
        <v>721</v>
      </c>
      <c r="D244" s="12" t="s">
        <v>722</v>
      </c>
      <c r="E244" s="174" t="s">
        <v>723</v>
      </c>
      <c r="F244" s="174"/>
      <c r="G244" s="174"/>
      <c r="H244" s="12" t="s">
        <v>724</v>
      </c>
      <c r="I244" s="174" t="s">
        <v>725</v>
      </c>
      <c r="J244" s="174"/>
      <c r="K244" s="12" t="s">
        <v>727</v>
      </c>
      <c r="L244" s="174" t="s">
        <v>658</v>
      </c>
      <c r="M244" s="174"/>
      <c r="N244" s="174"/>
    </row>
    <row r="245" spans="1:14" ht="33.75">
      <c r="A245" s="7"/>
      <c r="B245" s="7"/>
      <c r="C245" s="12" t="s">
        <v>721</v>
      </c>
      <c r="D245" s="12" t="s">
        <v>722</v>
      </c>
      <c r="E245" s="174" t="s">
        <v>723</v>
      </c>
      <c r="F245" s="174"/>
      <c r="G245" s="174"/>
      <c r="H245" s="12" t="s">
        <v>724</v>
      </c>
      <c r="I245" s="174" t="s">
        <v>725</v>
      </c>
      <c r="J245" s="174"/>
      <c r="K245" s="12" t="s">
        <v>728</v>
      </c>
      <c r="L245" s="174" t="s">
        <v>658</v>
      </c>
      <c r="M245" s="174"/>
      <c r="N245" s="174"/>
    </row>
    <row r="246" spans="1:14" ht="33.75">
      <c r="A246" s="7"/>
      <c r="B246" s="7"/>
      <c r="C246" s="12" t="s">
        <v>721</v>
      </c>
      <c r="D246" s="12" t="s">
        <v>722</v>
      </c>
      <c r="E246" s="174" t="s">
        <v>723</v>
      </c>
      <c r="F246" s="174"/>
      <c r="G246" s="174"/>
      <c r="H246" s="12" t="s">
        <v>724</v>
      </c>
      <c r="I246" s="174" t="s">
        <v>725</v>
      </c>
      <c r="J246" s="174"/>
      <c r="K246" s="12" t="s">
        <v>729</v>
      </c>
      <c r="L246" s="174" t="s">
        <v>658</v>
      </c>
      <c r="M246" s="174"/>
      <c r="N246" s="174"/>
    </row>
    <row r="247" spans="1:14" ht="33.75">
      <c r="A247" s="7"/>
      <c r="B247" s="7"/>
      <c r="C247" s="12" t="s">
        <v>721</v>
      </c>
      <c r="D247" s="12" t="s">
        <v>722</v>
      </c>
      <c r="E247" s="174" t="s">
        <v>723</v>
      </c>
      <c r="F247" s="174"/>
      <c r="G247" s="174"/>
      <c r="H247" s="12" t="s">
        <v>724</v>
      </c>
      <c r="I247" s="174" t="s">
        <v>725</v>
      </c>
      <c r="J247" s="174"/>
      <c r="K247" s="12" t="s">
        <v>730</v>
      </c>
      <c r="L247" s="174" t="s">
        <v>658</v>
      </c>
      <c r="M247" s="174"/>
      <c r="N247" s="174"/>
    </row>
    <row r="248" spans="1:14" ht="33.75">
      <c r="A248" s="7"/>
      <c r="B248" s="7"/>
      <c r="C248" s="12" t="s">
        <v>674</v>
      </c>
      <c r="D248" s="12" t="s">
        <v>722</v>
      </c>
      <c r="E248" s="174" t="s">
        <v>723</v>
      </c>
      <c r="F248" s="174"/>
      <c r="G248" s="174"/>
      <c r="H248" s="12" t="s">
        <v>724</v>
      </c>
      <c r="I248" s="174" t="s">
        <v>725</v>
      </c>
      <c r="J248" s="174"/>
      <c r="K248" s="12" t="s">
        <v>731</v>
      </c>
      <c r="L248" s="174" t="s">
        <v>658</v>
      </c>
      <c r="M248" s="174"/>
      <c r="N248" s="174"/>
    </row>
    <row r="249" spans="1:14" ht="33.75">
      <c r="A249" s="7"/>
      <c r="B249" s="7"/>
      <c r="C249" s="12" t="s">
        <v>674</v>
      </c>
      <c r="D249" s="12" t="s">
        <v>722</v>
      </c>
      <c r="E249" s="174" t="s">
        <v>723</v>
      </c>
      <c r="F249" s="174"/>
      <c r="G249" s="174"/>
      <c r="H249" s="12" t="s">
        <v>724</v>
      </c>
      <c r="I249" s="174" t="s">
        <v>725</v>
      </c>
      <c r="J249" s="174"/>
      <c r="K249" s="12" t="s">
        <v>732</v>
      </c>
      <c r="L249" s="174" t="s">
        <v>658</v>
      </c>
      <c r="M249" s="174"/>
      <c r="N249" s="174"/>
    </row>
    <row r="250" spans="1:14" ht="33.75">
      <c r="A250" s="7"/>
      <c r="B250" s="7"/>
      <c r="C250" s="12" t="s">
        <v>733</v>
      </c>
      <c r="D250" s="12" t="s">
        <v>722</v>
      </c>
      <c r="E250" s="174" t="s">
        <v>734</v>
      </c>
      <c r="F250" s="174"/>
      <c r="G250" s="174"/>
      <c r="H250" s="12" t="s">
        <v>735</v>
      </c>
      <c r="I250" s="174" t="s">
        <v>736</v>
      </c>
      <c r="J250" s="174"/>
      <c r="K250" s="12" t="s">
        <v>737</v>
      </c>
      <c r="L250" s="174" t="s">
        <v>658</v>
      </c>
      <c r="M250" s="174"/>
      <c r="N250" s="174"/>
    </row>
    <row r="251" spans="1:14" ht="33.75">
      <c r="A251" s="7"/>
      <c r="B251" s="7"/>
      <c r="C251" s="12" t="s">
        <v>733</v>
      </c>
      <c r="D251" s="12" t="s">
        <v>722</v>
      </c>
      <c r="E251" s="174" t="s">
        <v>734</v>
      </c>
      <c r="F251" s="174"/>
      <c r="G251" s="174"/>
      <c r="H251" s="12" t="s">
        <v>735</v>
      </c>
      <c r="I251" s="174" t="s">
        <v>736</v>
      </c>
      <c r="J251" s="174"/>
      <c r="K251" s="12" t="s">
        <v>738</v>
      </c>
      <c r="L251" s="174" t="s">
        <v>658</v>
      </c>
      <c r="M251" s="174"/>
      <c r="N251" s="174"/>
    </row>
    <row r="252" spans="1:14" ht="33.75">
      <c r="A252" s="7"/>
      <c r="B252" s="7"/>
      <c r="C252" s="12" t="s">
        <v>733</v>
      </c>
      <c r="D252" s="12" t="s">
        <v>722</v>
      </c>
      <c r="E252" s="174" t="s">
        <v>734</v>
      </c>
      <c r="F252" s="174"/>
      <c r="G252" s="174"/>
      <c r="H252" s="12" t="s">
        <v>735</v>
      </c>
      <c r="I252" s="174" t="s">
        <v>736</v>
      </c>
      <c r="J252" s="174"/>
      <c r="K252" s="12" t="s">
        <v>739</v>
      </c>
      <c r="L252" s="174" t="s">
        <v>658</v>
      </c>
      <c r="M252" s="174"/>
      <c r="N252" s="174"/>
    </row>
    <row r="253" spans="1:14" ht="33.75">
      <c r="A253" s="7"/>
      <c r="B253" s="7"/>
      <c r="C253" s="12" t="s">
        <v>733</v>
      </c>
      <c r="D253" s="12" t="s">
        <v>740</v>
      </c>
      <c r="E253" s="174" t="s">
        <v>734</v>
      </c>
      <c r="F253" s="174"/>
      <c r="G253" s="174"/>
      <c r="H253" s="12" t="s">
        <v>741</v>
      </c>
      <c r="I253" s="174" t="s">
        <v>742</v>
      </c>
      <c r="J253" s="174"/>
      <c r="K253" s="12" t="s">
        <v>743</v>
      </c>
      <c r="L253" s="174" t="s">
        <v>359</v>
      </c>
      <c r="M253" s="174"/>
      <c r="N253" s="174"/>
    </row>
    <row r="254" spans="1:14" ht="33.75">
      <c r="A254" s="7"/>
      <c r="B254" s="7"/>
      <c r="C254" s="12" t="s">
        <v>733</v>
      </c>
      <c r="D254" s="12" t="s">
        <v>722</v>
      </c>
      <c r="E254" s="174" t="s">
        <v>734</v>
      </c>
      <c r="F254" s="174"/>
      <c r="G254" s="174"/>
      <c r="H254" s="12" t="s">
        <v>735</v>
      </c>
      <c r="I254" s="174" t="s">
        <v>736</v>
      </c>
      <c r="J254" s="174"/>
      <c r="K254" s="12" t="s">
        <v>744</v>
      </c>
      <c r="L254" s="174" t="s">
        <v>658</v>
      </c>
      <c r="M254" s="174"/>
      <c r="N254" s="174"/>
    </row>
    <row r="255" spans="1:14" ht="33.75">
      <c r="A255" s="7"/>
      <c r="B255" s="7"/>
      <c r="C255" s="12" t="s">
        <v>733</v>
      </c>
      <c r="D255" s="12" t="s">
        <v>722</v>
      </c>
      <c r="E255" s="174" t="s">
        <v>734</v>
      </c>
      <c r="F255" s="174"/>
      <c r="G255" s="174"/>
      <c r="H255" s="12" t="s">
        <v>735</v>
      </c>
      <c r="I255" s="174" t="s">
        <v>736</v>
      </c>
      <c r="J255" s="174"/>
      <c r="K255" s="12" t="s">
        <v>745</v>
      </c>
      <c r="L255" s="174" t="s">
        <v>658</v>
      </c>
      <c r="M255" s="174"/>
      <c r="N255" s="174"/>
    </row>
    <row r="256" spans="1:14" ht="33.75">
      <c r="A256" s="7"/>
      <c r="B256" s="7"/>
      <c r="C256" s="12" t="s">
        <v>733</v>
      </c>
      <c r="D256" s="12" t="s">
        <v>722</v>
      </c>
      <c r="E256" s="174" t="s">
        <v>734</v>
      </c>
      <c r="F256" s="174"/>
      <c r="G256" s="174"/>
      <c r="H256" s="12" t="s">
        <v>735</v>
      </c>
      <c r="I256" s="174" t="s">
        <v>736</v>
      </c>
      <c r="J256" s="174"/>
      <c r="K256" s="12" t="s">
        <v>746</v>
      </c>
      <c r="L256" s="174" t="s">
        <v>658</v>
      </c>
      <c r="M256" s="174"/>
      <c r="N256" s="174"/>
    </row>
    <row r="257" spans="1:14" ht="33.75">
      <c r="A257" s="7"/>
      <c r="B257" s="7"/>
      <c r="C257" s="12" t="s">
        <v>733</v>
      </c>
      <c r="D257" s="12" t="s">
        <v>722</v>
      </c>
      <c r="E257" s="174" t="s">
        <v>734</v>
      </c>
      <c r="F257" s="174"/>
      <c r="G257" s="174"/>
      <c r="H257" s="12" t="s">
        <v>735</v>
      </c>
      <c r="I257" s="174" t="s">
        <v>736</v>
      </c>
      <c r="J257" s="174"/>
      <c r="K257" s="12" t="s">
        <v>747</v>
      </c>
      <c r="L257" s="174" t="s">
        <v>658</v>
      </c>
      <c r="M257" s="174"/>
      <c r="N257" s="174"/>
    </row>
    <row r="258" spans="1:14" ht="33.75">
      <c r="A258" s="7"/>
      <c r="B258" s="7"/>
      <c r="C258" s="12" t="s">
        <v>674</v>
      </c>
      <c r="D258" s="12" t="s">
        <v>748</v>
      </c>
      <c r="E258" s="174" t="s">
        <v>723</v>
      </c>
      <c r="F258" s="174"/>
      <c r="G258" s="174"/>
      <c r="H258" s="12" t="s">
        <v>749</v>
      </c>
      <c r="I258" s="174" t="s">
        <v>750</v>
      </c>
      <c r="J258" s="174"/>
      <c r="K258" s="12" t="s">
        <v>751</v>
      </c>
      <c r="L258" s="174" t="s">
        <v>658</v>
      </c>
      <c r="M258" s="174"/>
      <c r="N258" s="174"/>
    </row>
    <row r="259" spans="1:14" ht="45">
      <c r="A259" s="7"/>
      <c r="B259" s="7"/>
      <c r="C259" s="12" t="s">
        <v>752</v>
      </c>
      <c r="D259" s="12" t="s">
        <v>753</v>
      </c>
      <c r="E259" s="174" t="s">
        <v>754</v>
      </c>
      <c r="F259" s="174"/>
      <c r="G259" s="174"/>
      <c r="H259" s="12" t="s">
        <v>53</v>
      </c>
      <c r="I259" s="174" t="s">
        <v>754</v>
      </c>
      <c r="J259" s="174"/>
      <c r="K259" s="12" t="s">
        <v>755</v>
      </c>
      <c r="L259" s="174" t="s">
        <v>359</v>
      </c>
      <c r="M259" s="174"/>
      <c r="N259" s="174"/>
    </row>
    <row r="260" spans="1:14" ht="33.75">
      <c r="A260" s="7"/>
      <c r="B260" s="7"/>
      <c r="C260" s="12" t="s">
        <v>756</v>
      </c>
      <c r="D260" s="12" t="s">
        <v>757</v>
      </c>
      <c r="E260" s="174" t="s">
        <v>758</v>
      </c>
      <c r="F260" s="174"/>
      <c r="G260" s="174"/>
      <c r="H260" s="12" t="s">
        <v>53</v>
      </c>
      <c r="I260" s="174" t="s">
        <v>758</v>
      </c>
      <c r="J260" s="174"/>
      <c r="K260" s="12" t="s">
        <v>759</v>
      </c>
      <c r="L260" s="174" t="s">
        <v>359</v>
      </c>
      <c r="M260" s="174"/>
      <c r="N260" s="174"/>
    </row>
    <row r="261" spans="1:14" ht="33.75">
      <c r="A261" s="7"/>
      <c r="B261" s="7"/>
      <c r="C261" s="12" t="s">
        <v>756</v>
      </c>
      <c r="D261" s="12" t="s">
        <v>757</v>
      </c>
      <c r="E261" s="174" t="s">
        <v>758</v>
      </c>
      <c r="F261" s="174"/>
      <c r="G261" s="174"/>
      <c r="H261" s="12" t="s">
        <v>53</v>
      </c>
      <c r="I261" s="174" t="s">
        <v>758</v>
      </c>
      <c r="J261" s="174"/>
      <c r="K261" s="12" t="s">
        <v>760</v>
      </c>
      <c r="L261" s="174" t="s">
        <v>359</v>
      </c>
      <c r="M261" s="174"/>
      <c r="N261" s="174"/>
    </row>
    <row r="262" spans="1:14" ht="33.75">
      <c r="A262" s="7"/>
      <c r="B262" s="7"/>
      <c r="C262" s="12" t="s">
        <v>761</v>
      </c>
      <c r="D262" s="12" t="s">
        <v>762</v>
      </c>
      <c r="E262" s="174" t="s">
        <v>758</v>
      </c>
      <c r="F262" s="174"/>
      <c r="G262" s="174"/>
      <c r="H262" s="12" t="s">
        <v>53</v>
      </c>
      <c r="I262" s="174" t="s">
        <v>758</v>
      </c>
      <c r="J262" s="174"/>
      <c r="K262" s="12" t="s">
        <v>763</v>
      </c>
      <c r="L262" s="174" t="s">
        <v>359</v>
      </c>
      <c r="M262" s="174"/>
      <c r="N262" s="174"/>
    </row>
    <row r="263" spans="1:14" ht="33.75">
      <c r="A263" s="7"/>
      <c r="B263" s="7"/>
      <c r="C263" s="12" t="s">
        <v>764</v>
      </c>
      <c r="D263" s="12" t="s">
        <v>765</v>
      </c>
      <c r="E263" s="174" t="s">
        <v>717</v>
      </c>
      <c r="F263" s="174"/>
      <c r="G263" s="174"/>
      <c r="H263" s="12" t="s">
        <v>53</v>
      </c>
      <c r="I263" s="174" t="s">
        <v>717</v>
      </c>
      <c r="J263" s="174"/>
      <c r="K263" s="12" t="s">
        <v>766</v>
      </c>
      <c r="L263" s="174" t="s">
        <v>658</v>
      </c>
      <c r="M263" s="174"/>
      <c r="N263" s="174"/>
    </row>
    <row r="264" spans="1:14" ht="33.75">
      <c r="A264" s="7"/>
      <c r="B264" s="7"/>
      <c r="C264" s="12" t="s">
        <v>764</v>
      </c>
      <c r="D264" s="12" t="s">
        <v>765</v>
      </c>
      <c r="E264" s="174" t="s">
        <v>717</v>
      </c>
      <c r="F264" s="174"/>
      <c r="G264" s="174"/>
      <c r="H264" s="12" t="s">
        <v>53</v>
      </c>
      <c r="I264" s="174" t="s">
        <v>717</v>
      </c>
      <c r="J264" s="174"/>
      <c r="K264" s="12" t="s">
        <v>767</v>
      </c>
      <c r="L264" s="174" t="s">
        <v>658</v>
      </c>
      <c r="M264" s="174"/>
      <c r="N264" s="174"/>
    </row>
    <row r="265" spans="1:14" ht="33.75">
      <c r="A265" s="7"/>
      <c r="B265" s="7"/>
      <c r="C265" s="12" t="s">
        <v>768</v>
      </c>
      <c r="D265" s="12" t="s">
        <v>769</v>
      </c>
      <c r="E265" s="174" t="s">
        <v>770</v>
      </c>
      <c r="F265" s="174"/>
      <c r="G265" s="174"/>
      <c r="H265" s="12" t="s">
        <v>770</v>
      </c>
      <c r="I265" s="174" t="s">
        <v>53</v>
      </c>
      <c r="J265" s="174"/>
      <c r="K265" s="12" t="s">
        <v>771</v>
      </c>
      <c r="L265" s="174" t="s">
        <v>33</v>
      </c>
      <c r="M265" s="174"/>
      <c r="N265" s="174"/>
    </row>
    <row r="266" spans="1:14" ht="33.75">
      <c r="A266" s="7"/>
      <c r="B266" s="7"/>
      <c r="C266" s="12" t="s">
        <v>772</v>
      </c>
      <c r="D266" s="12" t="s">
        <v>773</v>
      </c>
      <c r="E266" s="174" t="s">
        <v>774</v>
      </c>
      <c r="F266" s="174"/>
      <c r="G266" s="174"/>
      <c r="H266" s="12" t="s">
        <v>774</v>
      </c>
      <c r="I266" s="174" t="s">
        <v>53</v>
      </c>
      <c r="J266" s="174"/>
      <c r="K266" s="12" t="s">
        <v>775</v>
      </c>
      <c r="L266" s="174" t="s">
        <v>33</v>
      </c>
      <c r="M266" s="174"/>
      <c r="N266" s="174"/>
    </row>
    <row r="267" spans="1:14" ht="33.75">
      <c r="A267" s="7"/>
      <c r="B267" s="7"/>
      <c r="C267" s="12" t="s">
        <v>776</v>
      </c>
      <c r="D267" s="12" t="s">
        <v>777</v>
      </c>
      <c r="E267" s="174" t="s">
        <v>778</v>
      </c>
      <c r="F267" s="174"/>
      <c r="G267" s="174"/>
      <c r="H267" s="12" t="s">
        <v>778</v>
      </c>
      <c r="I267" s="174" t="s">
        <v>53</v>
      </c>
      <c r="J267" s="174"/>
      <c r="K267" s="12" t="s">
        <v>779</v>
      </c>
      <c r="L267" s="174" t="s">
        <v>33</v>
      </c>
      <c r="M267" s="174"/>
      <c r="N267" s="174"/>
    </row>
    <row r="268" spans="1:14" ht="45">
      <c r="A268" s="7"/>
      <c r="B268" s="7"/>
      <c r="C268" s="12" t="s">
        <v>780</v>
      </c>
      <c r="D268" s="12" t="s">
        <v>365</v>
      </c>
      <c r="E268" s="174" t="s">
        <v>781</v>
      </c>
      <c r="F268" s="174"/>
      <c r="G268" s="174"/>
      <c r="H268" s="12" t="s">
        <v>781</v>
      </c>
      <c r="I268" s="174" t="s">
        <v>53</v>
      </c>
      <c r="J268" s="174"/>
      <c r="K268" s="12" t="s">
        <v>782</v>
      </c>
      <c r="L268" s="174" t="s">
        <v>33</v>
      </c>
      <c r="M268" s="174"/>
      <c r="N268" s="174"/>
    </row>
    <row r="269" spans="1:14" ht="45">
      <c r="A269" s="7"/>
      <c r="B269" s="7"/>
      <c r="C269" s="12" t="s">
        <v>780</v>
      </c>
      <c r="D269" s="12" t="s">
        <v>365</v>
      </c>
      <c r="E269" s="174" t="s">
        <v>781</v>
      </c>
      <c r="F269" s="174"/>
      <c r="G269" s="174"/>
      <c r="H269" s="12" t="s">
        <v>781</v>
      </c>
      <c r="I269" s="174" t="s">
        <v>53</v>
      </c>
      <c r="J269" s="174"/>
      <c r="K269" s="12" t="s">
        <v>783</v>
      </c>
      <c r="L269" s="174" t="s">
        <v>33</v>
      </c>
      <c r="M269" s="174"/>
      <c r="N269" s="174"/>
    </row>
    <row r="270" spans="1:14" ht="33.75">
      <c r="A270" s="7"/>
      <c r="B270" s="7"/>
      <c r="C270" s="12" t="s">
        <v>784</v>
      </c>
      <c r="D270" s="12" t="s">
        <v>785</v>
      </c>
      <c r="E270" s="174" t="s">
        <v>786</v>
      </c>
      <c r="F270" s="174"/>
      <c r="G270" s="174"/>
      <c r="H270" s="12" t="s">
        <v>786</v>
      </c>
      <c r="I270" s="174" t="s">
        <v>53</v>
      </c>
      <c r="J270" s="174"/>
      <c r="K270" s="12" t="s">
        <v>787</v>
      </c>
      <c r="L270" s="174" t="s">
        <v>33</v>
      </c>
      <c r="M270" s="174"/>
      <c r="N270" s="174"/>
    </row>
    <row r="271" spans="1:14" ht="56.25">
      <c r="A271" s="7"/>
      <c r="B271" s="7"/>
      <c r="C271" s="12" t="s">
        <v>788</v>
      </c>
      <c r="D271" s="12" t="s">
        <v>365</v>
      </c>
      <c r="E271" s="174" t="s">
        <v>789</v>
      </c>
      <c r="F271" s="174"/>
      <c r="G271" s="174"/>
      <c r="H271" s="12" t="s">
        <v>789</v>
      </c>
      <c r="I271" s="174" t="s">
        <v>53</v>
      </c>
      <c r="J271" s="174"/>
      <c r="K271" s="12" t="s">
        <v>790</v>
      </c>
      <c r="L271" s="174" t="s">
        <v>33</v>
      </c>
      <c r="M271" s="174"/>
      <c r="N271" s="174"/>
    </row>
    <row r="272" spans="1:14" ht="45">
      <c r="A272" s="7"/>
      <c r="B272" s="7"/>
      <c r="C272" s="12" t="s">
        <v>55</v>
      </c>
      <c r="D272" s="12" t="s">
        <v>106</v>
      </c>
      <c r="E272" s="174" t="s">
        <v>57</v>
      </c>
      <c r="F272" s="174"/>
      <c r="G272" s="174"/>
      <c r="H272" s="12" t="s">
        <v>57</v>
      </c>
      <c r="I272" s="174" t="s">
        <v>53</v>
      </c>
      <c r="J272" s="174"/>
      <c r="K272" s="12" t="s">
        <v>791</v>
      </c>
      <c r="L272" s="174" t="s">
        <v>33</v>
      </c>
      <c r="M272" s="174"/>
      <c r="N272" s="174"/>
    </row>
    <row r="273" spans="1:14" ht="45">
      <c r="A273" s="7"/>
      <c r="B273" s="7"/>
      <c r="C273" s="12" t="s">
        <v>55</v>
      </c>
      <c r="D273" s="12" t="s">
        <v>106</v>
      </c>
      <c r="E273" s="174" t="s">
        <v>57</v>
      </c>
      <c r="F273" s="174"/>
      <c r="G273" s="174"/>
      <c r="H273" s="12" t="s">
        <v>57</v>
      </c>
      <c r="I273" s="174" t="s">
        <v>53</v>
      </c>
      <c r="J273" s="174"/>
      <c r="K273" s="12" t="s">
        <v>792</v>
      </c>
      <c r="L273" s="174" t="s">
        <v>33</v>
      </c>
      <c r="M273" s="174"/>
      <c r="N273" s="174"/>
    </row>
    <row r="274" spans="1:14" ht="33.75">
      <c r="A274" s="7"/>
      <c r="B274" s="7"/>
      <c r="C274" s="12" t="s">
        <v>768</v>
      </c>
      <c r="D274" s="12" t="s">
        <v>793</v>
      </c>
      <c r="E274" s="174" t="s">
        <v>794</v>
      </c>
      <c r="F274" s="174"/>
      <c r="G274" s="174"/>
      <c r="H274" s="12" t="s">
        <v>794</v>
      </c>
      <c r="I274" s="174" t="s">
        <v>53</v>
      </c>
      <c r="J274" s="174"/>
      <c r="K274" s="12" t="s">
        <v>795</v>
      </c>
      <c r="L274" s="174" t="s">
        <v>33</v>
      </c>
      <c r="M274" s="174"/>
      <c r="N274" s="174"/>
    </row>
    <row r="275" spans="1:14" ht="45">
      <c r="A275" s="7"/>
      <c r="B275" s="7"/>
      <c r="C275" s="12" t="s">
        <v>55</v>
      </c>
      <c r="D275" s="12" t="s">
        <v>106</v>
      </c>
      <c r="E275" s="174" t="s">
        <v>57</v>
      </c>
      <c r="F275" s="174"/>
      <c r="G275" s="174"/>
      <c r="H275" s="12" t="s">
        <v>57</v>
      </c>
      <c r="I275" s="174" t="s">
        <v>53</v>
      </c>
      <c r="J275" s="174"/>
      <c r="K275" s="12" t="s">
        <v>796</v>
      </c>
      <c r="L275" s="174" t="s">
        <v>33</v>
      </c>
      <c r="M275" s="174"/>
      <c r="N275" s="174"/>
    </row>
    <row r="276" spans="1:14" ht="45">
      <c r="A276" s="7"/>
      <c r="B276" s="7"/>
      <c r="C276" s="12" t="s">
        <v>55</v>
      </c>
      <c r="D276" s="12" t="s">
        <v>56</v>
      </c>
      <c r="E276" s="174" t="s">
        <v>57</v>
      </c>
      <c r="F276" s="174"/>
      <c r="G276" s="174"/>
      <c r="H276" s="12" t="s">
        <v>57</v>
      </c>
      <c r="I276" s="174" t="s">
        <v>53</v>
      </c>
      <c r="J276" s="174"/>
      <c r="K276" s="12" t="s">
        <v>797</v>
      </c>
      <c r="L276" s="174" t="s">
        <v>33</v>
      </c>
      <c r="M276" s="174"/>
      <c r="N276" s="174"/>
    </row>
    <row r="277" spans="1:14" ht="56.25">
      <c r="A277" s="7"/>
      <c r="B277" s="7"/>
      <c r="C277" s="12" t="s">
        <v>798</v>
      </c>
      <c r="D277" s="12" t="s">
        <v>799</v>
      </c>
      <c r="E277" s="174" t="s">
        <v>800</v>
      </c>
      <c r="F277" s="174"/>
      <c r="G277" s="174"/>
      <c r="H277" s="12" t="s">
        <v>800</v>
      </c>
      <c r="I277" s="174" t="s">
        <v>53</v>
      </c>
      <c r="J277" s="174"/>
      <c r="K277" s="12" t="s">
        <v>801</v>
      </c>
      <c r="L277" s="174" t="s">
        <v>33</v>
      </c>
      <c r="M277" s="174"/>
      <c r="N277" s="174"/>
    </row>
    <row r="278" spans="1:14" ht="45">
      <c r="A278" s="7"/>
      <c r="B278" s="7"/>
      <c r="C278" s="12" t="s">
        <v>55</v>
      </c>
      <c r="D278" s="12" t="s">
        <v>56</v>
      </c>
      <c r="E278" s="174" t="s">
        <v>57</v>
      </c>
      <c r="F278" s="174"/>
      <c r="G278" s="174"/>
      <c r="H278" s="12" t="s">
        <v>57</v>
      </c>
      <c r="I278" s="174" t="s">
        <v>53</v>
      </c>
      <c r="J278" s="174"/>
      <c r="K278" s="12" t="s">
        <v>802</v>
      </c>
      <c r="L278" s="174" t="s">
        <v>33</v>
      </c>
      <c r="M278" s="174"/>
      <c r="N278" s="174"/>
    </row>
    <row r="279" spans="1:14" ht="45">
      <c r="A279" s="7"/>
      <c r="B279" s="7"/>
      <c r="C279" s="12" t="s">
        <v>55</v>
      </c>
      <c r="D279" s="12" t="s">
        <v>56</v>
      </c>
      <c r="E279" s="174" t="s">
        <v>57</v>
      </c>
      <c r="F279" s="174"/>
      <c r="G279" s="174"/>
      <c r="H279" s="12" t="s">
        <v>57</v>
      </c>
      <c r="I279" s="174" t="s">
        <v>53</v>
      </c>
      <c r="J279" s="174"/>
      <c r="K279" s="12" t="s">
        <v>803</v>
      </c>
      <c r="L279" s="174" t="s">
        <v>33</v>
      </c>
      <c r="M279" s="174"/>
      <c r="N279" s="174"/>
    </row>
    <row r="280" spans="1:14" ht="45">
      <c r="A280" s="7"/>
      <c r="B280" s="7"/>
      <c r="C280" s="12" t="s">
        <v>55</v>
      </c>
      <c r="D280" s="12" t="s">
        <v>56</v>
      </c>
      <c r="E280" s="174" t="s">
        <v>57</v>
      </c>
      <c r="F280" s="174"/>
      <c r="G280" s="174"/>
      <c r="H280" s="12" t="s">
        <v>57</v>
      </c>
      <c r="I280" s="174" t="s">
        <v>53</v>
      </c>
      <c r="J280" s="174"/>
      <c r="K280" s="12" t="s">
        <v>804</v>
      </c>
      <c r="L280" s="174" t="s">
        <v>33</v>
      </c>
      <c r="M280" s="174"/>
      <c r="N280" s="174"/>
    </row>
    <row r="281" spans="1:14" ht="45">
      <c r="A281" s="7"/>
      <c r="B281" s="7"/>
      <c r="C281" s="12" t="s">
        <v>55</v>
      </c>
      <c r="D281" s="12" t="s">
        <v>106</v>
      </c>
      <c r="E281" s="174" t="s">
        <v>57</v>
      </c>
      <c r="F281" s="174"/>
      <c r="G281" s="174"/>
      <c r="H281" s="12" t="s">
        <v>57</v>
      </c>
      <c r="I281" s="174" t="s">
        <v>53</v>
      </c>
      <c r="J281" s="174"/>
      <c r="K281" s="12" t="s">
        <v>805</v>
      </c>
      <c r="L281" s="174" t="s">
        <v>33</v>
      </c>
      <c r="M281" s="174"/>
      <c r="N281" s="174"/>
    </row>
    <row r="282" spans="1:14" ht="45">
      <c r="A282" s="7"/>
      <c r="B282" s="7"/>
      <c r="C282" s="12" t="s">
        <v>55</v>
      </c>
      <c r="D282" s="12" t="s">
        <v>106</v>
      </c>
      <c r="E282" s="174" t="s">
        <v>57</v>
      </c>
      <c r="F282" s="174"/>
      <c r="G282" s="174"/>
      <c r="H282" s="12" t="s">
        <v>57</v>
      </c>
      <c r="I282" s="174" t="s">
        <v>53</v>
      </c>
      <c r="J282" s="174"/>
      <c r="K282" s="12" t="s">
        <v>806</v>
      </c>
      <c r="L282" s="174" t="s">
        <v>33</v>
      </c>
      <c r="M282" s="174"/>
      <c r="N282" s="174"/>
    </row>
    <row r="283" spans="1:14" ht="45">
      <c r="A283" s="7"/>
      <c r="B283" s="7"/>
      <c r="C283" s="12" t="s">
        <v>55</v>
      </c>
      <c r="D283" s="12" t="s">
        <v>106</v>
      </c>
      <c r="E283" s="174" t="s">
        <v>57</v>
      </c>
      <c r="F283" s="174"/>
      <c r="G283" s="174"/>
      <c r="H283" s="12" t="s">
        <v>57</v>
      </c>
      <c r="I283" s="174" t="s">
        <v>53</v>
      </c>
      <c r="J283" s="174"/>
      <c r="K283" s="12" t="s">
        <v>807</v>
      </c>
      <c r="L283" s="174" t="s">
        <v>33</v>
      </c>
      <c r="M283" s="174"/>
      <c r="N283" s="174"/>
    </row>
    <row r="284" spans="1:14" ht="45">
      <c r="A284" s="7"/>
      <c r="B284" s="7"/>
      <c r="C284" s="12" t="s">
        <v>55</v>
      </c>
      <c r="D284" s="12" t="s">
        <v>106</v>
      </c>
      <c r="E284" s="174" t="s">
        <v>57</v>
      </c>
      <c r="F284" s="174"/>
      <c r="G284" s="174"/>
      <c r="H284" s="12" t="s">
        <v>57</v>
      </c>
      <c r="I284" s="174" t="s">
        <v>53</v>
      </c>
      <c r="J284" s="174"/>
      <c r="K284" s="12" t="s">
        <v>808</v>
      </c>
      <c r="L284" s="174" t="s">
        <v>33</v>
      </c>
      <c r="M284" s="174"/>
      <c r="N284" s="174"/>
    </row>
    <row r="285" spans="1:14" ht="45">
      <c r="A285" s="7"/>
      <c r="B285" s="7"/>
      <c r="C285" s="12" t="s">
        <v>55</v>
      </c>
      <c r="D285" s="12" t="s">
        <v>106</v>
      </c>
      <c r="E285" s="174" t="s">
        <v>809</v>
      </c>
      <c r="F285" s="174"/>
      <c r="G285" s="174"/>
      <c r="H285" s="12" t="s">
        <v>809</v>
      </c>
      <c r="I285" s="174" t="s">
        <v>53</v>
      </c>
      <c r="J285" s="174"/>
      <c r="K285" s="12" t="s">
        <v>810</v>
      </c>
      <c r="L285" s="174" t="s">
        <v>33</v>
      </c>
      <c r="M285" s="174"/>
      <c r="N285" s="174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175"/>
      <c r="K287" s="175"/>
      <c r="L287" s="175"/>
      <c r="M287" s="7"/>
      <c r="N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>
      <c r="A290" s="7"/>
      <c r="B290" s="171"/>
      <c r="C290" s="171"/>
      <c r="D290" s="171"/>
      <c r="E290" s="171"/>
      <c r="F290" s="7"/>
      <c r="G290" s="176"/>
      <c r="H290" s="176"/>
      <c r="I290" s="176"/>
      <c r="J290" s="176"/>
      <c r="K290" s="176"/>
      <c r="L290" s="176"/>
      <c r="M290" s="176"/>
      <c r="N290" s="7"/>
    </row>
    <row r="291" spans="1:14" ht="63">
      <c r="A291" s="7"/>
      <c r="B291" s="7"/>
      <c r="C291" s="11" t="s">
        <v>9</v>
      </c>
      <c r="D291" s="11" t="s">
        <v>10</v>
      </c>
      <c r="E291" s="173" t="s">
        <v>11</v>
      </c>
      <c r="F291" s="173"/>
      <c r="G291" s="173"/>
      <c r="H291" s="11" t="s">
        <v>12</v>
      </c>
      <c r="I291" s="173" t="s">
        <v>5</v>
      </c>
      <c r="J291" s="173"/>
      <c r="K291" s="11" t="s">
        <v>13</v>
      </c>
      <c r="L291" s="173" t="s">
        <v>16</v>
      </c>
      <c r="M291" s="173"/>
      <c r="N291" s="173"/>
    </row>
    <row r="292" spans="1:14" ht="45">
      <c r="A292" s="7"/>
      <c r="B292" s="7"/>
      <c r="C292" s="12" t="s">
        <v>55</v>
      </c>
      <c r="D292" s="12" t="s">
        <v>56</v>
      </c>
      <c r="E292" s="174" t="s">
        <v>811</v>
      </c>
      <c r="F292" s="174"/>
      <c r="G292" s="174"/>
      <c r="H292" s="12" t="s">
        <v>811</v>
      </c>
      <c r="I292" s="174" t="s">
        <v>53</v>
      </c>
      <c r="J292" s="174"/>
      <c r="K292" s="12" t="s">
        <v>812</v>
      </c>
      <c r="L292" s="174" t="s">
        <v>33</v>
      </c>
      <c r="M292" s="174"/>
      <c r="N292" s="174"/>
    </row>
    <row r="293" spans="1:14" ht="33.75">
      <c r="A293" s="7"/>
      <c r="B293" s="7"/>
      <c r="C293" s="12" t="s">
        <v>813</v>
      </c>
      <c r="D293" s="12" t="s">
        <v>27</v>
      </c>
      <c r="E293" s="174" t="s">
        <v>814</v>
      </c>
      <c r="F293" s="174"/>
      <c r="G293" s="174"/>
      <c r="H293" s="12" t="s">
        <v>814</v>
      </c>
      <c r="I293" s="174" t="s">
        <v>53</v>
      </c>
      <c r="J293" s="174"/>
      <c r="K293" s="12" t="s">
        <v>815</v>
      </c>
      <c r="L293" s="174" t="s">
        <v>33</v>
      </c>
      <c r="M293" s="174"/>
      <c r="N293" s="174"/>
    </row>
    <row r="294" spans="1:14" ht="33.75">
      <c r="A294" s="7"/>
      <c r="B294" s="7"/>
      <c r="C294" s="12" t="s">
        <v>768</v>
      </c>
      <c r="D294" s="12" t="s">
        <v>145</v>
      </c>
      <c r="E294" s="174" t="s">
        <v>816</v>
      </c>
      <c r="F294" s="174"/>
      <c r="G294" s="174"/>
      <c r="H294" s="12" t="s">
        <v>816</v>
      </c>
      <c r="I294" s="174" t="s">
        <v>53</v>
      </c>
      <c r="J294" s="174"/>
      <c r="K294" s="12" t="s">
        <v>817</v>
      </c>
      <c r="L294" s="174" t="s">
        <v>33</v>
      </c>
      <c r="M294" s="174"/>
      <c r="N294" s="174"/>
    </row>
    <row r="295" spans="1:14" ht="33.75">
      <c r="A295" s="7"/>
      <c r="B295" s="7"/>
      <c r="C295" s="12" t="s">
        <v>818</v>
      </c>
      <c r="D295" s="12" t="s">
        <v>365</v>
      </c>
      <c r="E295" s="174" t="s">
        <v>819</v>
      </c>
      <c r="F295" s="174"/>
      <c r="G295" s="174"/>
      <c r="H295" s="12" t="s">
        <v>819</v>
      </c>
      <c r="I295" s="174" t="s">
        <v>53</v>
      </c>
      <c r="J295" s="174"/>
      <c r="K295" s="12" t="s">
        <v>820</v>
      </c>
      <c r="L295" s="174" t="s">
        <v>33</v>
      </c>
      <c r="M295" s="174"/>
      <c r="N295" s="174"/>
    </row>
    <row r="296" spans="1:14" ht="56.25">
      <c r="A296" s="7"/>
      <c r="B296" s="7"/>
      <c r="C296" s="12" t="s">
        <v>821</v>
      </c>
      <c r="D296" s="12" t="s">
        <v>145</v>
      </c>
      <c r="E296" s="174" t="s">
        <v>822</v>
      </c>
      <c r="F296" s="174"/>
      <c r="G296" s="174"/>
      <c r="H296" s="12" t="s">
        <v>822</v>
      </c>
      <c r="I296" s="174" t="s">
        <v>53</v>
      </c>
      <c r="J296" s="174"/>
      <c r="K296" s="12" t="s">
        <v>823</v>
      </c>
      <c r="L296" s="174" t="s">
        <v>33</v>
      </c>
      <c r="M296" s="174"/>
      <c r="N296" s="174"/>
    </row>
    <row r="297" spans="1:14" ht="67.5">
      <c r="A297" s="7"/>
      <c r="B297" s="7"/>
      <c r="C297" s="12" t="s">
        <v>824</v>
      </c>
      <c r="D297" s="12" t="s">
        <v>145</v>
      </c>
      <c r="E297" s="174" t="s">
        <v>825</v>
      </c>
      <c r="F297" s="174"/>
      <c r="G297" s="174"/>
      <c r="H297" s="12" t="s">
        <v>825</v>
      </c>
      <c r="I297" s="174" t="s">
        <v>53</v>
      </c>
      <c r="J297" s="174"/>
      <c r="K297" s="12" t="s">
        <v>826</v>
      </c>
      <c r="L297" s="174" t="s">
        <v>33</v>
      </c>
      <c r="M297" s="174"/>
      <c r="N297" s="174"/>
    </row>
    <row r="298" spans="1:14" ht="56.25">
      <c r="A298" s="7"/>
      <c r="B298" s="7"/>
      <c r="C298" s="12" t="s">
        <v>827</v>
      </c>
      <c r="D298" s="12" t="s">
        <v>145</v>
      </c>
      <c r="E298" s="174" t="s">
        <v>828</v>
      </c>
      <c r="F298" s="174"/>
      <c r="G298" s="174"/>
      <c r="H298" s="12" t="s">
        <v>828</v>
      </c>
      <c r="I298" s="174" t="s">
        <v>53</v>
      </c>
      <c r="J298" s="174"/>
      <c r="K298" s="12" t="s">
        <v>829</v>
      </c>
      <c r="L298" s="174" t="s">
        <v>33</v>
      </c>
      <c r="M298" s="174"/>
      <c r="N298" s="174"/>
    </row>
    <row r="299" spans="1:14" ht="45">
      <c r="A299" s="7"/>
      <c r="B299" s="7"/>
      <c r="C299" s="12" t="s">
        <v>830</v>
      </c>
      <c r="D299" s="12" t="s">
        <v>831</v>
      </c>
      <c r="E299" s="174" t="s">
        <v>832</v>
      </c>
      <c r="F299" s="174"/>
      <c r="G299" s="174"/>
      <c r="H299" s="12" t="s">
        <v>833</v>
      </c>
      <c r="I299" s="174" t="s">
        <v>834</v>
      </c>
      <c r="J299" s="174"/>
      <c r="K299" s="12" t="s">
        <v>835</v>
      </c>
      <c r="L299" s="174" t="s">
        <v>33</v>
      </c>
      <c r="M299" s="174"/>
      <c r="N299" s="174"/>
    </row>
    <row r="300" spans="1:14" ht="22.5">
      <c r="A300" s="7"/>
      <c r="B300" s="7"/>
      <c r="C300" s="12" t="s">
        <v>836</v>
      </c>
      <c r="D300" s="12" t="s">
        <v>145</v>
      </c>
      <c r="E300" s="174" t="s">
        <v>837</v>
      </c>
      <c r="F300" s="174"/>
      <c r="G300" s="174"/>
      <c r="H300" s="12" t="s">
        <v>837</v>
      </c>
      <c r="I300" s="174" t="s">
        <v>53</v>
      </c>
      <c r="J300" s="174"/>
      <c r="K300" s="12" t="s">
        <v>838</v>
      </c>
      <c r="L300" s="174" t="s">
        <v>33</v>
      </c>
      <c r="M300" s="174"/>
      <c r="N300" s="174"/>
    </row>
    <row r="301" spans="1:14" ht="33.75">
      <c r="A301" s="7"/>
      <c r="B301" s="7"/>
      <c r="C301" s="12" t="s">
        <v>839</v>
      </c>
      <c r="D301" s="12" t="s">
        <v>106</v>
      </c>
      <c r="E301" s="174" t="s">
        <v>840</v>
      </c>
      <c r="F301" s="174"/>
      <c r="G301" s="174"/>
      <c r="H301" s="12" t="s">
        <v>840</v>
      </c>
      <c r="I301" s="174" t="s">
        <v>53</v>
      </c>
      <c r="J301" s="174"/>
      <c r="K301" s="12" t="s">
        <v>841</v>
      </c>
      <c r="L301" s="174" t="s">
        <v>33</v>
      </c>
      <c r="M301" s="174"/>
      <c r="N301" s="174"/>
    </row>
    <row r="302" spans="1:14" ht="33.75">
      <c r="A302" s="7"/>
      <c r="B302" s="7"/>
      <c r="C302" s="12" t="s">
        <v>138</v>
      </c>
      <c r="D302" s="12" t="s">
        <v>64</v>
      </c>
      <c r="E302" s="174" t="s">
        <v>842</v>
      </c>
      <c r="F302" s="174"/>
      <c r="G302" s="174"/>
      <c r="H302" s="12" t="s">
        <v>842</v>
      </c>
      <c r="I302" s="174" t="s">
        <v>53</v>
      </c>
      <c r="J302" s="174"/>
      <c r="K302" s="12" t="s">
        <v>843</v>
      </c>
      <c r="L302" s="174" t="s">
        <v>33</v>
      </c>
      <c r="M302" s="174"/>
      <c r="N302" s="174"/>
    </row>
    <row r="303" spans="1:14" ht="45">
      <c r="A303" s="7"/>
      <c r="B303" s="7"/>
      <c r="C303" s="12" t="s">
        <v>844</v>
      </c>
      <c r="D303" s="12" t="s">
        <v>845</v>
      </c>
      <c r="E303" s="174" t="s">
        <v>846</v>
      </c>
      <c r="F303" s="174"/>
      <c r="G303" s="174"/>
      <c r="H303" s="12" t="s">
        <v>846</v>
      </c>
      <c r="I303" s="174" t="s">
        <v>53</v>
      </c>
      <c r="J303" s="174"/>
      <c r="K303" s="12" t="s">
        <v>847</v>
      </c>
      <c r="L303" s="174" t="s">
        <v>33</v>
      </c>
      <c r="M303" s="174"/>
      <c r="N303" s="174"/>
    </row>
    <row r="304" spans="1:14" ht="33.75">
      <c r="A304" s="7"/>
      <c r="B304" s="7"/>
      <c r="C304" s="12" t="s">
        <v>848</v>
      </c>
      <c r="D304" s="12" t="s">
        <v>251</v>
      </c>
      <c r="E304" s="174" t="s">
        <v>849</v>
      </c>
      <c r="F304" s="174"/>
      <c r="G304" s="174"/>
      <c r="H304" s="12" t="s">
        <v>849</v>
      </c>
      <c r="I304" s="174" t="s">
        <v>53</v>
      </c>
      <c r="J304" s="174"/>
      <c r="K304" s="12" t="s">
        <v>850</v>
      </c>
      <c r="L304" s="174" t="s">
        <v>33</v>
      </c>
      <c r="M304" s="174"/>
      <c r="N304" s="174"/>
    </row>
    <row r="305" spans="1:14" ht="45">
      <c r="A305" s="7"/>
      <c r="B305" s="7"/>
      <c r="C305" s="12" t="s">
        <v>851</v>
      </c>
      <c r="D305" s="12" t="s">
        <v>106</v>
      </c>
      <c r="E305" s="174" t="s">
        <v>852</v>
      </c>
      <c r="F305" s="174"/>
      <c r="G305" s="174"/>
      <c r="H305" s="12" t="s">
        <v>852</v>
      </c>
      <c r="I305" s="174" t="s">
        <v>53</v>
      </c>
      <c r="J305" s="174"/>
      <c r="K305" s="12" t="s">
        <v>853</v>
      </c>
      <c r="L305" s="174" t="s">
        <v>33</v>
      </c>
      <c r="M305" s="174"/>
      <c r="N305" s="174"/>
    </row>
    <row r="306" spans="1:14" ht="56.25">
      <c r="A306" s="7"/>
      <c r="B306" s="7"/>
      <c r="C306" s="12" t="s">
        <v>854</v>
      </c>
      <c r="D306" s="12" t="s">
        <v>251</v>
      </c>
      <c r="E306" s="174" t="s">
        <v>855</v>
      </c>
      <c r="F306" s="174"/>
      <c r="G306" s="174"/>
      <c r="H306" s="12" t="s">
        <v>855</v>
      </c>
      <c r="I306" s="174" t="s">
        <v>53</v>
      </c>
      <c r="J306" s="174"/>
      <c r="K306" s="12" t="s">
        <v>856</v>
      </c>
      <c r="L306" s="174" t="s">
        <v>33</v>
      </c>
      <c r="M306" s="174"/>
      <c r="N306" s="174"/>
    </row>
    <row r="307" spans="1:14" ht="45">
      <c r="A307" s="7"/>
      <c r="B307" s="7"/>
      <c r="C307" s="12" t="s">
        <v>857</v>
      </c>
      <c r="D307" s="12" t="s">
        <v>251</v>
      </c>
      <c r="E307" s="174" t="s">
        <v>858</v>
      </c>
      <c r="F307" s="174"/>
      <c r="G307" s="174"/>
      <c r="H307" s="12" t="s">
        <v>858</v>
      </c>
      <c r="I307" s="174" t="s">
        <v>53</v>
      </c>
      <c r="J307" s="174"/>
      <c r="K307" s="12" t="s">
        <v>859</v>
      </c>
      <c r="L307" s="174" t="s">
        <v>33</v>
      </c>
      <c r="M307" s="174"/>
      <c r="N307" s="174"/>
    </row>
    <row r="308" spans="1:14" ht="45">
      <c r="A308" s="7"/>
      <c r="B308" s="7"/>
      <c r="C308" s="12" t="s">
        <v>860</v>
      </c>
      <c r="D308" s="12" t="s">
        <v>145</v>
      </c>
      <c r="E308" s="174" t="s">
        <v>861</v>
      </c>
      <c r="F308" s="174"/>
      <c r="G308" s="174"/>
      <c r="H308" s="12" t="s">
        <v>861</v>
      </c>
      <c r="I308" s="174" t="s">
        <v>53</v>
      </c>
      <c r="J308" s="174"/>
      <c r="K308" s="12" t="s">
        <v>862</v>
      </c>
      <c r="L308" s="174" t="s">
        <v>33</v>
      </c>
      <c r="M308" s="174"/>
      <c r="N308" s="174"/>
    </row>
    <row r="309" spans="1:14" ht="33.75">
      <c r="A309" s="7"/>
      <c r="B309" s="7"/>
      <c r="C309" s="12" t="s">
        <v>863</v>
      </c>
      <c r="D309" s="12" t="s">
        <v>106</v>
      </c>
      <c r="E309" s="174" t="s">
        <v>864</v>
      </c>
      <c r="F309" s="174"/>
      <c r="G309" s="174"/>
      <c r="H309" s="12" t="s">
        <v>864</v>
      </c>
      <c r="I309" s="174" t="s">
        <v>53</v>
      </c>
      <c r="J309" s="174"/>
      <c r="K309" s="12" t="s">
        <v>865</v>
      </c>
      <c r="L309" s="174" t="s">
        <v>33</v>
      </c>
      <c r="M309" s="174"/>
      <c r="N309" s="174"/>
    </row>
    <row r="310" spans="1:14" ht="33.75">
      <c r="A310" s="7"/>
      <c r="B310" s="7"/>
      <c r="C310" s="12" t="s">
        <v>866</v>
      </c>
      <c r="D310" s="12" t="s">
        <v>365</v>
      </c>
      <c r="E310" s="174" t="s">
        <v>867</v>
      </c>
      <c r="F310" s="174"/>
      <c r="G310" s="174"/>
      <c r="H310" s="12" t="s">
        <v>867</v>
      </c>
      <c r="I310" s="174" t="s">
        <v>53</v>
      </c>
      <c r="J310" s="174"/>
      <c r="K310" s="12" t="s">
        <v>868</v>
      </c>
      <c r="L310" s="174" t="s">
        <v>33</v>
      </c>
      <c r="M310" s="174"/>
      <c r="N310" s="174"/>
    </row>
    <row r="311" spans="1:14" ht="56.25">
      <c r="A311" s="7"/>
      <c r="B311" s="7"/>
      <c r="C311" s="12" t="s">
        <v>869</v>
      </c>
      <c r="D311" s="12" t="s">
        <v>365</v>
      </c>
      <c r="E311" s="174" t="s">
        <v>870</v>
      </c>
      <c r="F311" s="174"/>
      <c r="G311" s="174"/>
      <c r="H311" s="12" t="s">
        <v>870</v>
      </c>
      <c r="I311" s="174" t="s">
        <v>53</v>
      </c>
      <c r="J311" s="174"/>
      <c r="K311" s="12" t="s">
        <v>871</v>
      </c>
      <c r="L311" s="174" t="s">
        <v>33</v>
      </c>
      <c r="M311" s="174"/>
      <c r="N311" s="174"/>
    </row>
    <row r="312" spans="1:14" ht="56.25">
      <c r="A312" s="7"/>
      <c r="B312" s="7"/>
      <c r="C312" s="12" t="s">
        <v>872</v>
      </c>
      <c r="D312" s="12" t="s">
        <v>365</v>
      </c>
      <c r="E312" s="174" t="s">
        <v>873</v>
      </c>
      <c r="F312" s="174"/>
      <c r="G312" s="174"/>
      <c r="H312" s="12" t="s">
        <v>874</v>
      </c>
      <c r="I312" s="174" t="s">
        <v>875</v>
      </c>
      <c r="J312" s="174"/>
      <c r="K312" s="12" t="s">
        <v>876</v>
      </c>
      <c r="L312" s="174" t="s">
        <v>33</v>
      </c>
      <c r="M312" s="174"/>
      <c r="N312" s="174"/>
    </row>
    <row r="313" spans="1:14" ht="45">
      <c r="A313" s="7"/>
      <c r="B313" s="7"/>
      <c r="C313" s="12" t="s">
        <v>59</v>
      </c>
      <c r="D313" s="12" t="s">
        <v>877</v>
      </c>
      <c r="E313" s="174" t="s">
        <v>61</v>
      </c>
      <c r="F313" s="174"/>
      <c r="G313" s="174"/>
      <c r="H313" s="12" t="s">
        <v>61</v>
      </c>
      <c r="I313" s="174" t="s">
        <v>53</v>
      </c>
      <c r="J313" s="174"/>
      <c r="K313" s="12" t="s">
        <v>878</v>
      </c>
      <c r="L313" s="174" t="s">
        <v>33</v>
      </c>
      <c r="M313" s="174"/>
      <c r="N313" s="174"/>
    </row>
    <row r="314" spans="1:14" ht="45">
      <c r="A314" s="7"/>
      <c r="B314" s="7"/>
      <c r="C314" s="12" t="s">
        <v>266</v>
      </c>
      <c r="D314" s="12" t="s">
        <v>365</v>
      </c>
      <c r="E314" s="174" t="s">
        <v>879</v>
      </c>
      <c r="F314" s="174"/>
      <c r="G314" s="174"/>
      <c r="H314" s="12" t="s">
        <v>879</v>
      </c>
      <c r="I314" s="174" t="s">
        <v>53</v>
      </c>
      <c r="J314" s="174"/>
      <c r="K314" s="12" t="s">
        <v>880</v>
      </c>
      <c r="L314" s="174" t="s">
        <v>33</v>
      </c>
      <c r="M314" s="174"/>
      <c r="N314" s="174"/>
    </row>
    <row r="315" spans="1:14" ht="56.25">
      <c r="A315" s="7"/>
      <c r="B315" s="7"/>
      <c r="C315" s="12" t="s">
        <v>881</v>
      </c>
      <c r="D315" s="12" t="s">
        <v>251</v>
      </c>
      <c r="E315" s="174" t="s">
        <v>882</v>
      </c>
      <c r="F315" s="174"/>
      <c r="G315" s="174"/>
      <c r="H315" s="12" t="s">
        <v>882</v>
      </c>
      <c r="I315" s="174" t="s">
        <v>53</v>
      </c>
      <c r="J315" s="174"/>
      <c r="K315" s="12" t="s">
        <v>883</v>
      </c>
      <c r="L315" s="174" t="s">
        <v>33</v>
      </c>
      <c r="M315" s="174"/>
      <c r="N315" s="174"/>
    </row>
    <row r="316" spans="1:14" ht="56.25">
      <c r="A316" s="7"/>
      <c r="B316" s="7"/>
      <c r="C316" s="12" t="s">
        <v>881</v>
      </c>
      <c r="D316" s="12" t="s">
        <v>251</v>
      </c>
      <c r="E316" s="174" t="s">
        <v>882</v>
      </c>
      <c r="F316" s="174"/>
      <c r="G316" s="174"/>
      <c r="H316" s="12" t="s">
        <v>882</v>
      </c>
      <c r="I316" s="174" t="s">
        <v>53</v>
      </c>
      <c r="J316" s="174"/>
      <c r="K316" s="12" t="s">
        <v>884</v>
      </c>
      <c r="L316" s="174" t="s">
        <v>33</v>
      </c>
      <c r="M316" s="174"/>
      <c r="N316" s="174"/>
    </row>
    <row r="317" spans="1:14" ht="56.25">
      <c r="A317" s="7"/>
      <c r="B317" s="7"/>
      <c r="C317" s="12" t="s">
        <v>881</v>
      </c>
      <c r="D317" s="12" t="s">
        <v>251</v>
      </c>
      <c r="E317" s="174" t="s">
        <v>882</v>
      </c>
      <c r="F317" s="174"/>
      <c r="G317" s="174"/>
      <c r="H317" s="12" t="s">
        <v>882</v>
      </c>
      <c r="I317" s="174" t="s">
        <v>53</v>
      </c>
      <c r="J317" s="174"/>
      <c r="K317" s="12" t="s">
        <v>885</v>
      </c>
      <c r="L317" s="174" t="s">
        <v>33</v>
      </c>
      <c r="M317" s="174"/>
      <c r="N317" s="174"/>
    </row>
    <row r="318" spans="1:14" ht="56.25">
      <c r="A318" s="7"/>
      <c r="B318" s="7"/>
      <c r="C318" s="12" t="s">
        <v>881</v>
      </c>
      <c r="D318" s="12" t="s">
        <v>251</v>
      </c>
      <c r="E318" s="174" t="s">
        <v>882</v>
      </c>
      <c r="F318" s="174"/>
      <c r="G318" s="174"/>
      <c r="H318" s="12" t="s">
        <v>882</v>
      </c>
      <c r="I318" s="174" t="s">
        <v>53</v>
      </c>
      <c r="J318" s="174"/>
      <c r="K318" s="12" t="s">
        <v>886</v>
      </c>
      <c r="L318" s="174" t="s">
        <v>33</v>
      </c>
      <c r="M318" s="174"/>
      <c r="N318" s="174"/>
    </row>
    <row r="319" spans="1:14" ht="45">
      <c r="A319" s="7"/>
      <c r="B319" s="7"/>
      <c r="C319" s="12" t="s">
        <v>887</v>
      </c>
      <c r="D319" s="12" t="s">
        <v>365</v>
      </c>
      <c r="E319" s="174" t="s">
        <v>888</v>
      </c>
      <c r="F319" s="174"/>
      <c r="G319" s="174"/>
      <c r="H319" s="12" t="s">
        <v>888</v>
      </c>
      <c r="I319" s="174" t="s">
        <v>53</v>
      </c>
      <c r="J319" s="174"/>
      <c r="K319" s="12" t="s">
        <v>889</v>
      </c>
      <c r="L319" s="174" t="s">
        <v>33</v>
      </c>
      <c r="M319" s="174"/>
      <c r="N319" s="174"/>
    </row>
    <row r="320" spans="1:14" ht="56.25">
      <c r="A320" s="7"/>
      <c r="B320" s="7"/>
      <c r="C320" s="12" t="s">
        <v>881</v>
      </c>
      <c r="D320" s="12" t="s">
        <v>251</v>
      </c>
      <c r="E320" s="174" t="s">
        <v>882</v>
      </c>
      <c r="F320" s="174"/>
      <c r="G320" s="174"/>
      <c r="H320" s="12" t="s">
        <v>882</v>
      </c>
      <c r="I320" s="174" t="s">
        <v>53</v>
      </c>
      <c r="J320" s="174"/>
      <c r="K320" s="12" t="s">
        <v>890</v>
      </c>
      <c r="L320" s="174" t="s">
        <v>33</v>
      </c>
      <c r="M320" s="174"/>
      <c r="N320" s="174"/>
    </row>
    <row r="321" spans="1:14" ht="56.25">
      <c r="A321" s="7"/>
      <c r="B321" s="7"/>
      <c r="C321" s="12" t="s">
        <v>881</v>
      </c>
      <c r="D321" s="12" t="s">
        <v>251</v>
      </c>
      <c r="E321" s="174" t="s">
        <v>882</v>
      </c>
      <c r="F321" s="174"/>
      <c r="G321" s="174"/>
      <c r="H321" s="12" t="s">
        <v>882</v>
      </c>
      <c r="I321" s="174" t="s">
        <v>53</v>
      </c>
      <c r="J321" s="174"/>
      <c r="K321" s="12" t="s">
        <v>891</v>
      </c>
      <c r="L321" s="174" t="s">
        <v>33</v>
      </c>
      <c r="M321" s="174"/>
      <c r="N321" s="174"/>
    </row>
    <row r="322" spans="1:14" ht="45">
      <c r="A322" s="7"/>
      <c r="B322" s="7"/>
      <c r="C322" s="12" t="s">
        <v>892</v>
      </c>
      <c r="D322" s="12" t="s">
        <v>106</v>
      </c>
      <c r="E322" s="174" t="s">
        <v>893</v>
      </c>
      <c r="F322" s="174"/>
      <c r="G322" s="174"/>
      <c r="H322" s="12" t="s">
        <v>893</v>
      </c>
      <c r="I322" s="174" t="s">
        <v>53</v>
      </c>
      <c r="J322" s="174"/>
      <c r="K322" s="12" t="s">
        <v>894</v>
      </c>
      <c r="L322" s="174" t="s">
        <v>33</v>
      </c>
      <c r="M322" s="174"/>
      <c r="N322" s="174"/>
    </row>
    <row r="323" spans="1:14" ht="45">
      <c r="A323" s="7"/>
      <c r="B323" s="7"/>
      <c r="C323" s="12" t="s">
        <v>895</v>
      </c>
      <c r="D323" s="12" t="s">
        <v>68</v>
      </c>
      <c r="E323" s="174" t="s">
        <v>896</v>
      </c>
      <c r="F323" s="174"/>
      <c r="G323" s="174"/>
      <c r="H323" s="12" t="s">
        <v>896</v>
      </c>
      <c r="I323" s="174" t="s">
        <v>53</v>
      </c>
      <c r="J323" s="174"/>
      <c r="K323" s="12" t="s">
        <v>897</v>
      </c>
      <c r="L323" s="174" t="s">
        <v>33</v>
      </c>
      <c r="M323" s="174"/>
      <c r="N323" s="174"/>
    </row>
    <row r="324" spans="1:14" ht="33.75">
      <c r="A324" s="7"/>
      <c r="B324" s="7"/>
      <c r="C324" s="12" t="s">
        <v>138</v>
      </c>
      <c r="D324" s="12" t="s">
        <v>72</v>
      </c>
      <c r="E324" s="174" t="s">
        <v>898</v>
      </c>
      <c r="F324" s="174"/>
      <c r="G324" s="174"/>
      <c r="H324" s="12" t="s">
        <v>898</v>
      </c>
      <c r="I324" s="174" t="s">
        <v>53</v>
      </c>
      <c r="J324" s="174"/>
      <c r="K324" s="12" t="s">
        <v>899</v>
      </c>
      <c r="L324" s="174" t="s">
        <v>33</v>
      </c>
      <c r="M324" s="174"/>
      <c r="N324" s="174"/>
    </row>
    <row r="325" spans="1:14" ht="33.75">
      <c r="A325" s="7"/>
      <c r="B325" s="7"/>
      <c r="C325" s="12" t="s">
        <v>900</v>
      </c>
      <c r="D325" s="12" t="s">
        <v>365</v>
      </c>
      <c r="E325" s="174" t="s">
        <v>901</v>
      </c>
      <c r="F325" s="174"/>
      <c r="G325" s="174"/>
      <c r="H325" s="12" t="s">
        <v>901</v>
      </c>
      <c r="I325" s="174" t="s">
        <v>53</v>
      </c>
      <c r="J325" s="174"/>
      <c r="K325" s="12" t="s">
        <v>902</v>
      </c>
      <c r="L325" s="174" t="s">
        <v>33</v>
      </c>
      <c r="M325" s="174"/>
      <c r="N325" s="174"/>
    </row>
    <row r="326" spans="1:14" ht="22.5">
      <c r="A326" s="7"/>
      <c r="B326" s="7"/>
      <c r="C326" s="12" t="s">
        <v>903</v>
      </c>
      <c r="D326" s="12" t="s">
        <v>904</v>
      </c>
      <c r="E326" s="174" t="s">
        <v>905</v>
      </c>
      <c r="F326" s="174"/>
      <c r="G326" s="174"/>
      <c r="H326" s="12" t="s">
        <v>905</v>
      </c>
      <c r="I326" s="174" t="s">
        <v>53</v>
      </c>
      <c r="J326" s="174"/>
      <c r="K326" s="12" t="s">
        <v>906</v>
      </c>
      <c r="L326" s="174" t="s">
        <v>33</v>
      </c>
      <c r="M326" s="174"/>
      <c r="N326" s="174"/>
    </row>
    <row r="327" spans="1:14" ht="45">
      <c r="A327" s="7"/>
      <c r="B327" s="7"/>
      <c r="C327" s="12" t="s">
        <v>907</v>
      </c>
      <c r="D327" s="12" t="s">
        <v>365</v>
      </c>
      <c r="E327" s="174" t="s">
        <v>908</v>
      </c>
      <c r="F327" s="174"/>
      <c r="G327" s="174"/>
      <c r="H327" s="12" t="s">
        <v>908</v>
      </c>
      <c r="I327" s="174" t="s">
        <v>53</v>
      </c>
      <c r="J327" s="174"/>
      <c r="K327" s="12" t="s">
        <v>909</v>
      </c>
      <c r="L327" s="174" t="s">
        <v>33</v>
      </c>
      <c r="M327" s="174"/>
      <c r="N327" s="174"/>
    </row>
    <row r="328" spans="1:14" ht="33.75">
      <c r="A328" s="7"/>
      <c r="B328" s="7"/>
      <c r="C328" s="12" t="s">
        <v>138</v>
      </c>
      <c r="D328" s="12" t="s">
        <v>72</v>
      </c>
      <c r="E328" s="174" t="s">
        <v>842</v>
      </c>
      <c r="F328" s="174"/>
      <c r="G328" s="174"/>
      <c r="H328" s="12" t="s">
        <v>842</v>
      </c>
      <c r="I328" s="174" t="s">
        <v>53</v>
      </c>
      <c r="J328" s="174"/>
      <c r="K328" s="12" t="s">
        <v>910</v>
      </c>
      <c r="L328" s="174" t="s">
        <v>33</v>
      </c>
      <c r="M328" s="174"/>
      <c r="N328" s="174"/>
    </row>
    <row r="329" spans="1:14" ht="33.75">
      <c r="A329" s="7"/>
      <c r="B329" s="7"/>
      <c r="C329" s="12" t="s">
        <v>911</v>
      </c>
      <c r="D329" s="12" t="s">
        <v>912</v>
      </c>
      <c r="E329" s="174" t="s">
        <v>913</v>
      </c>
      <c r="F329" s="174"/>
      <c r="G329" s="174"/>
      <c r="H329" s="12" t="s">
        <v>913</v>
      </c>
      <c r="I329" s="174" t="s">
        <v>53</v>
      </c>
      <c r="J329" s="174"/>
      <c r="K329" s="12" t="s">
        <v>914</v>
      </c>
      <c r="L329" s="174" t="s">
        <v>33</v>
      </c>
      <c r="M329" s="174"/>
      <c r="N329" s="174"/>
    </row>
    <row r="330" spans="1:14" ht="22.5">
      <c r="A330" s="7"/>
      <c r="B330" s="7"/>
      <c r="C330" s="12" t="s">
        <v>915</v>
      </c>
      <c r="D330" s="12" t="s">
        <v>912</v>
      </c>
      <c r="E330" s="174" t="s">
        <v>916</v>
      </c>
      <c r="F330" s="174"/>
      <c r="G330" s="174"/>
      <c r="H330" s="12" t="s">
        <v>916</v>
      </c>
      <c r="I330" s="174" t="s">
        <v>53</v>
      </c>
      <c r="J330" s="174"/>
      <c r="K330" s="12" t="s">
        <v>917</v>
      </c>
      <c r="L330" s="174" t="s">
        <v>33</v>
      </c>
      <c r="M330" s="174"/>
      <c r="N330" s="174"/>
    </row>
    <row r="331" spans="1:14" ht="67.5">
      <c r="A331" s="7"/>
      <c r="B331" s="7"/>
      <c r="C331" s="12" t="s">
        <v>918</v>
      </c>
      <c r="D331" s="12" t="s">
        <v>365</v>
      </c>
      <c r="E331" s="174" t="s">
        <v>919</v>
      </c>
      <c r="F331" s="174"/>
      <c r="G331" s="174"/>
      <c r="H331" s="12" t="s">
        <v>920</v>
      </c>
      <c r="I331" s="174" t="s">
        <v>921</v>
      </c>
      <c r="J331" s="174"/>
      <c r="K331" s="12" t="s">
        <v>922</v>
      </c>
      <c r="L331" s="174" t="s">
        <v>33</v>
      </c>
      <c r="M331" s="174"/>
      <c r="N331" s="174"/>
    </row>
    <row r="332" spans="1:14" ht="67.5">
      <c r="A332" s="7"/>
      <c r="B332" s="7"/>
      <c r="C332" s="12" t="s">
        <v>918</v>
      </c>
      <c r="D332" s="12" t="s">
        <v>365</v>
      </c>
      <c r="E332" s="174" t="s">
        <v>919</v>
      </c>
      <c r="F332" s="174"/>
      <c r="G332" s="174"/>
      <c r="H332" s="12" t="s">
        <v>920</v>
      </c>
      <c r="I332" s="174" t="s">
        <v>921</v>
      </c>
      <c r="J332" s="174"/>
      <c r="K332" s="12" t="s">
        <v>923</v>
      </c>
      <c r="L332" s="174" t="s">
        <v>33</v>
      </c>
      <c r="M332" s="174"/>
      <c r="N332" s="174"/>
    </row>
    <row r="333" spans="1:14" ht="22.5">
      <c r="A333" s="7"/>
      <c r="B333" s="7"/>
      <c r="C333" s="12" t="s">
        <v>224</v>
      </c>
      <c r="D333" s="12" t="s">
        <v>924</v>
      </c>
      <c r="E333" s="174" t="s">
        <v>925</v>
      </c>
      <c r="F333" s="174"/>
      <c r="G333" s="174"/>
      <c r="H333" s="12" t="s">
        <v>925</v>
      </c>
      <c r="I333" s="174" t="s">
        <v>53</v>
      </c>
      <c r="J333" s="174"/>
      <c r="K333" s="12" t="s">
        <v>926</v>
      </c>
      <c r="L333" s="174" t="s">
        <v>33</v>
      </c>
      <c r="M333" s="174"/>
      <c r="N333" s="174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175" t="s">
        <v>927</v>
      </c>
      <c r="K335" s="175"/>
      <c r="L335" s="175"/>
      <c r="M335" s="7"/>
      <c r="N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>
      <c r="A338" s="7"/>
      <c r="B338" s="171"/>
      <c r="C338" s="171"/>
      <c r="D338" s="171"/>
      <c r="E338" s="171"/>
      <c r="F338" s="7"/>
      <c r="G338" s="176" t="s">
        <v>179</v>
      </c>
      <c r="H338" s="176"/>
      <c r="I338" s="176"/>
      <c r="J338" s="176"/>
      <c r="K338" s="176"/>
      <c r="L338" s="176"/>
      <c r="M338" s="176"/>
      <c r="N338" s="7"/>
    </row>
    <row r="339" spans="1:14" ht="63">
      <c r="A339" s="7"/>
      <c r="B339" s="7"/>
      <c r="C339" s="11" t="s">
        <v>9</v>
      </c>
      <c r="D339" s="11" t="s">
        <v>10</v>
      </c>
      <c r="E339" s="173" t="s">
        <v>11</v>
      </c>
      <c r="F339" s="173"/>
      <c r="G339" s="173"/>
      <c r="H339" s="11" t="s">
        <v>12</v>
      </c>
      <c r="I339" s="173" t="s">
        <v>5</v>
      </c>
      <c r="J339" s="173"/>
      <c r="K339" s="11" t="s">
        <v>13</v>
      </c>
      <c r="L339" s="173" t="s">
        <v>16</v>
      </c>
      <c r="M339" s="173"/>
      <c r="N339" s="173"/>
    </row>
    <row r="340" spans="1:14" ht="33.75">
      <c r="A340" s="7"/>
      <c r="B340" s="7"/>
      <c r="C340" s="12" t="s">
        <v>239</v>
      </c>
      <c r="D340" s="12" t="s">
        <v>928</v>
      </c>
      <c r="E340" s="174" t="s">
        <v>929</v>
      </c>
      <c r="F340" s="174"/>
      <c r="G340" s="174"/>
      <c r="H340" s="12" t="s">
        <v>929</v>
      </c>
      <c r="I340" s="174" t="s">
        <v>53</v>
      </c>
      <c r="J340" s="174"/>
      <c r="K340" s="12" t="s">
        <v>930</v>
      </c>
      <c r="L340" s="174" t="s">
        <v>33</v>
      </c>
      <c r="M340" s="174"/>
      <c r="N340" s="174"/>
    </row>
    <row r="341" spans="1:14" ht="33.75">
      <c r="A341" s="7"/>
      <c r="B341" s="7"/>
      <c r="C341" s="12" t="s">
        <v>931</v>
      </c>
      <c r="D341" s="12" t="s">
        <v>932</v>
      </c>
      <c r="E341" s="174" t="s">
        <v>933</v>
      </c>
      <c r="F341" s="174"/>
      <c r="G341" s="174"/>
      <c r="H341" s="12" t="s">
        <v>933</v>
      </c>
      <c r="I341" s="174" t="s">
        <v>53</v>
      </c>
      <c r="J341" s="174"/>
      <c r="K341" s="12" t="s">
        <v>934</v>
      </c>
      <c r="L341" s="174" t="s">
        <v>33</v>
      </c>
      <c r="M341" s="174"/>
      <c r="N341" s="174"/>
    </row>
    <row r="342" spans="1:14" ht="33.75">
      <c r="A342" s="7"/>
      <c r="B342" s="7"/>
      <c r="C342" s="12" t="s">
        <v>772</v>
      </c>
      <c r="D342" s="12" t="s">
        <v>106</v>
      </c>
      <c r="E342" s="174" t="s">
        <v>935</v>
      </c>
      <c r="F342" s="174"/>
      <c r="G342" s="174"/>
      <c r="H342" s="12" t="s">
        <v>935</v>
      </c>
      <c r="I342" s="174" t="s">
        <v>53</v>
      </c>
      <c r="J342" s="174"/>
      <c r="K342" s="12" t="s">
        <v>936</v>
      </c>
      <c r="L342" s="174" t="s">
        <v>33</v>
      </c>
      <c r="M342" s="174"/>
      <c r="N342" s="174"/>
    </row>
    <row r="343" spans="1:14" ht="45">
      <c r="A343" s="7"/>
      <c r="B343" s="7"/>
      <c r="C343" s="12" t="s">
        <v>123</v>
      </c>
      <c r="D343" s="12" t="s">
        <v>106</v>
      </c>
      <c r="E343" s="174" t="s">
        <v>937</v>
      </c>
      <c r="F343" s="174"/>
      <c r="G343" s="174"/>
      <c r="H343" s="12" t="s">
        <v>937</v>
      </c>
      <c r="I343" s="174" t="s">
        <v>53</v>
      </c>
      <c r="J343" s="174"/>
      <c r="K343" s="12" t="s">
        <v>938</v>
      </c>
      <c r="L343" s="174" t="s">
        <v>33</v>
      </c>
      <c r="M343" s="174"/>
      <c r="N343" s="174"/>
    </row>
    <row r="344" spans="1:14" ht="22.5">
      <c r="A344" s="7"/>
      <c r="B344" s="7"/>
      <c r="C344" s="12" t="s">
        <v>939</v>
      </c>
      <c r="D344" s="12" t="s">
        <v>106</v>
      </c>
      <c r="E344" s="174" t="s">
        <v>940</v>
      </c>
      <c r="F344" s="174"/>
      <c r="G344" s="174"/>
      <c r="H344" s="12" t="s">
        <v>940</v>
      </c>
      <c r="I344" s="174" t="s">
        <v>53</v>
      </c>
      <c r="J344" s="174"/>
      <c r="K344" s="12" t="s">
        <v>941</v>
      </c>
      <c r="L344" s="174" t="s">
        <v>33</v>
      </c>
      <c r="M344" s="174"/>
      <c r="N344" s="174"/>
    </row>
    <row r="345" spans="1:14" ht="45">
      <c r="A345" s="7"/>
      <c r="B345" s="7"/>
      <c r="C345" s="12" t="s">
        <v>158</v>
      </c>
      <c r="D345" s="12" t="s">
        <v>106</v>
      </c>
      <c r="E345" s="174" t="s">
        <v>942</v>
      </c>
      <c r="F345" s="174"/>
      <c r="G345" s="174"/>
      <c r="H345" s="12" t="s">
        <v>942</v>
      </c>
      <c r="I345" s="174" t="s">
        <v>53</v>
      </c>
      <c r="J345" s="174"/>
      <c r="K345" s="12" t="s">
        <v>943</v>
      </c>
      <c r="L345" s="174" t="s">
        <v>33</v>
      </c>
      <c r="M345" s="174"/>
      <c r="N345" s="174"/>
    </row>
    <row r="346" spans="1:14" ht="56.25">
      <c r="A346" s="7"/>
      <c r="B346" s="7"/>
      <c r="C346" s="12" t="s">
        <v>944</v>
      </c>
      <c r="D346" s="12" t="s">
        <v>945</v>
      </c>
      <c r="E346" s="174" t="s">
        <v>946</v>
      </c>
      <c r="F346" s="174"/>
      <c r="G346" s="174"/>
      <c r="H346" s="12" t="s">
        <v>946</v>
      </c>
      <c r="I346" s="174" t="s">
        <v>53</v>
      </c>
      <c r="J346" s="174"/>
      <c r="K346" s="12" t="s">
        <v>947</v>
      </c>
      <c r="L346" s="174" t="s">
        <v>33</v>
      </c>
      <c r="M346" s="174"/>
      <c r="N346" s="174"/>
    </row>
    <row r="347" spans="1:14" ht="33.75">
      <c r="A347" s="7"/>
      <c r="B347" s="7"/>
      <c r="C347" s="12" t="s">
        <v>948</v>
      </c>
      <c r="D347" s="12" t="s">
        <v>187</v>
      </c>
      <c r="E347" s="174" t="s">
        <v>949</v>
      </c>
      <c r="F347" s="174"/>
      <c r="G347" s="174"/>
      <c r="H347" s="12" t="s">
        <v>949</v>
      </c>
      <c r="I347" s="174" t="s">
        <v>53</v>
      </c>
      <c r="J347" s="174"/>
      <c r="K347" s="12" t="s">
        <v>950</v>
      </c>
      <c r="L347" s="174" t="s">
        <v>33</v>
      </c>
      <c r="M347" s="174"/>
      <c r="N347" s="174"/>
    </row>
    <row r="348" spans="1:14" ht="45">
      <c r="A348" s="7"/>
      <c r="B348" s="7"/>
      <c r="C348" s="12" t="s">
        <v>951</v>
      </c>
      <c r="D348" s="12" t="s">
        <v>106</v>
      </c>
      <c r="E348" s="174" t="s">
        <v>952</v>
      </c>
      <c r="F348" s="174"/>
      <c r="G348" s="174"/>
      <c r="H348" s="12" t="s">
        <v>952</v>
      </c>
      <c r="I348" s="174" t="s">
        <v>53</v>
      </c>
      <c r="J348" s="174"/>
      <c r="K348" s="12" t="s">
        <v>953</v>
      </c>
      <c r="L348" s="174" t="s">
        <v>33</v>
      </c>
      <c r="M348" s="174"/>
      <c r="N348" s="174"/>
    </row>
    <row r="349" spans="1:14" ht="33.75">
      <c r="A349" s="7"/>
      <c r="B349" s="7"/>
      <c r="C349" s="12" t="s">
        <v>954</v>
      </c>
      <c r="D349" s="12" t="s">
        <v>924</v>
      </c>
      <c r="E349" s="174" t="s">
        <v>955</v>
      </c>
      <c r="F349" s="174"/>
      <c r="G349" s="174"/>
      <c r="H349" s="12" t="s">
        <v>955</v>
      </c>
      <c r="I349" s="174" t="s">
        <v>53</v>
      </c>
      <c r="J349" s="174"/>
      <c r="K349" s="12" t="s">
        <v>956</v>
      </c>
      <c r="L349" s="174" t="s">
        <v>33</v>
      </c>
      <c r="M349" s="174"/>
      <c r="N349" s="174"/>
    </row>
    <row r="350" spans="1:14" ht="33.75">
      <c r="A350" s="7"/>
      <c r="B350" s="7"/>
      <c r="C350" s="12" t="s">
        <v>957</v>
      </c>
      <c r="D350" s="12" t="s">
        <v>924</v>
      </c>
      <c r="E350" s="174" t="s">
        <v>958</v>
      </c>
      <c r="F350" s="174"/>
      <c r="G350" s="174"/>
      <c r="H350" s="12" t="s">
        <v>958</v>
      </c>
      <c r="I350" s="174" t="s">
        <v>53</v>
      </c>
      <c r="J350" s="174"/>
      <c r="K350" s="12" t="s">
        <v>959</v>
      </c>
      <c r="L350" s="174" t="s">
        <v>33</v>
      </c>
      <c r="M350" s="174"/>
      <c r="N350" s="174"/>
    </row>
    <row r="351" spans="1:14" ht="45">
      <c r="A351" s="7"/>
      <c r="B351" s="7"/>
      <c r="C351" s="12" t="s">
        <v>158</v>
      </c>
      <c r="D351" s="12" t="s">
        <v>106</v>
      </c>
      <c r="E351" s="174" t="s">
        <v>960</v>
      </c>
      <c r="F351" s="174"/>
      <c r="G351" s="174"/>
      <c r="H351" s="12" t="s">
        <v>960</v>
      </c>
      <c r="I351" s="174" t="s">
        <v>53</v>
      </c>
      <c r="J351" s="174"/>
      <c r="K351" s="12" t="s">
        <v>961</v>
      </c>
      <c r="L351" s="174" t="s">
        <v>33</v>
      </c>
      <c r="M351" s="174"/>
      <c r="N351" s="174"/>
    </row>
    <row r="352" spans="1:14" ht="22.5">
      <c r="A352" s="7"/>
      <c r="B352" s="7"/>
      <c r="C352" s="12" t="s">
        <v>277</v>
      </c>
      <c r="D352" s="12" t="s">
        <v>145</v>
      </c>
      <c r="E352" s="174" t="s">
        <v>962</v>
      </c>
      <c r="F352" s="174"/>
      <c r="G352" s="174"/>
      <c r="H352" s="12" t="s">
        <v>962</v>
      </c>
      <c r="I352" s="174" t="s">
        <v>53</v>
      </c>
      <c r="J352" s="174"/>
      <c r="K352" s="12" t="s">
        <v>963</v>
      </c>
      <c r="L352" s="174" t="s">
        <v>33</v>
      </c>
      <c r="M352" s="174"/>
      <c r="N352" s="174"/>
    </row>
    <row r="353" spans="1:14" ht="56.25">
      <c r="A353" s="7"/>
      <c r="B353" s="7"/>
      <c r="C353" s="12" t="s">
        <v>964</v>
      </c>
      <c r="D353" s="12" t="s">
        <v>120</v>
      </c>
      <c r="E353" s="174" t="s">
        <v>965</v>
      </c>
      <c r="F353" s="174"/>
      <c r="G353" s="174"/>
      <c r="H353" s="12" t="s">
        <v>965</v>
      </c>
      <c r="I353" s="174" t="s">
        <v>53</v>
      </c>
      <c r="J353" s="174"/>
      <c r="K353" s="12" t="s">
        <v>966</v>
      </c>
      <c r="L353" s="174" t="s">
        <v>33</v>
      </c>
      <c r="M353" s="174"/>
      <c r="N353" s="174"/>
    </row>
    <row r="354" spans="1:14" ht="45">
      <c r="A354" s="7"/>
      <c r="B354" s="7"/>
      <c r="C354" s="12" t="s">
        <v>158</v>
      </c>
      <c r="D354" s="12" t="s">
        <v>120</v>
      </c>
      <c r="E354" s="174" t="s">
        <v>967</v>
      </c>
      <c r="F354" s="174"/>
      <c r="G354" s="174"/>
      <c r="H354" s="12" t="s">
        <v>967</v>
      </c>
      <c r="I354" s="174" t="s">
        <v>53</v>
      </c>
      <c r="J354" s="174"/>
      <c r="K354" s="12" t="s">
        <v>968</v>
      </c>
      <c r="L354" s="174" t="s">
        <v>33</v>
      </c>
      <c r="M354" s="174"/>
      <c r="N354" s="174"/>
    </row>
    <row r="355" spans="1:14" ht="45">
      <c r="A355" s="7"/>
      <c r="B355" s="7"/>
      <c r="C355" s="12" t="s">
        <v>55</v>
      </c>
      <c r="D355" s="12" t="s">
        <v>120</v>
      </c>
      <c r="E355" s="174" t="s">
        <v>143</v>
      </c>
      <c r="F355" s="174"/>
      <c r="G355" s="174"/>
      <c r="H355" s="12" t="s">
        <v>143</v>
      </c>
      <c r="I355" s="174" t="s">
        <v>53</v>
      </c>
      <c r="J355" s="174"/>
      <c r="K355" s="12" t="s">
        <v>969</v>
      </c>
      <c r="L355" s="174" t="s">
        <v>33</v>
      </c>
      <c r="M355" s="174"/>
      <c r="N355" s="174"/>
    </row>
    <row r="356" spans="1:14" ht="45">
      <c r="A356" s="7"/>
      <c r="B356" s="7"/>
      <c r="C356" s="12" t="s">
        <v>55</v>
      </c>
      <c r="D356" s="12" t="s">
        <v>120</v>
      </c>
      <c r="E356" s="174" t="s">
        <v>143</v>
      </c>
      <c r="F356" s="174"/>
      <c r="G356" s="174"/>
      <c r="H356" s="12" t="s">
        <v>143</v>
      </c>
      <c r="I356" s="174" t="s">
        <v>53</v>
      </c>
      <c r="J356" s="174"/>
      <c r="K356" s="12" t="s">
        <v>970</v>
      </c>
      <c r="L356" s="174" t="s">
        <v>33</v>
      </c>
      <c r="M356" s="174"/>
      <c r="N356" s="174"/>
    </row>
    <row r="357" spans="1:14" ht="33.75">
      <c r="A357" s="7"/>
      <c r="B357" s="7"/>
      <c r="C357" s="12" t="s">
        <v>971</v>
      </c>
      <c r="D357" s="12" t="s">
        <v>120</v>
      </c>
      <c r="E357" s="174" t="s">
        <v>972</v>
      </c>
      <c r="F357" s="174"/>
      <c r="G357" s="174"/>
      <c r="H357" s="12" t="s">
        <v>972</v>
      </c>
      <c r="I357" s="174" t="s">
        <v>53</v>
      </c>
      <c r="J357" s="174"/>
      <c r="K357" s="12" t="s">
        <v>973</v>
      </c>
      <c r="L357" s="174" t="s">
        <v>33</v>
      </c>
      <c r="M357" s="174"/>
      <c r="N357" s="174"/>
    </row>
    <row r="358" spans="1:14" ht="22.5">
      <c r="A358" s="7"/>
      <c r="B358" s="7"/>
      <c r="C358" s="12" t="s">
        <v>974</v>
      </c>
      <c r="D358" s="12" t="s">
        <v>120</v>
      </c>
      <c r="E358" s="174" t="s">
        <v>975</v>
      </c>
      <c r="F358" s="174"/>
      <c r="G358" s="174"/>
      <c r="H358" s="12" t="s">
        <v>975</v>
      </c>
      <c r="I358" s="174" t="s">
        <v>53</v>
      </c>
      <c r="J358" s="174"/>
      <c r="K358" s="12" t="s">
        <v>976</v>
      </c>
      <c r="L358" s="174" t="s">
        <v>33</v>
      </c>
      <c r="M358" s="174"/>
      <c r="N358" s="174"/>
    </row>
    <row r="359" spans="1:14" ht="22.5">
      <c r="A359" s="7"/>
      <c r="B359" s="7"/>
      <c r="C359" s="12" t="s">
        <v>977</v>
      </c>
      <c r="D359" s="12" t="s">
        <v>120</v>
      </c>
      <c r="E359" s="174" t="s">
        <v>978</v>
      </c>
      <c r="F359" s="174"/>
      <c r="G359" s="174"/>
      <c r="H359" s="12" t="s">
        <v>978</v>
      </c>
      <c r="I359" s="174" t="s">
        <v>53</v>
      </c>
      <c r="J359" s="174"/>
      <c r="K359" s="12" t="s">
        <v>979</v>
      </c>
      <c r="L359" s="174" t="s">
        <v>33</v>
      </c>
      <c r="M359" s="174"/>
      <c r="N359" s="174"/>
    </row>
    <row r="360" spans="1:14" ht="45">
      <c r="A360" s="7"/>
      <c r="B360" s="7"/>
      <c r="C360" s="12" t="s">
        <v>55</v>
      </c>
      <c r="D360" s="12" t="s">
        <v>106</v>
      </c>
      <c r="E360" s="174" t="s">
        <v>980</v>
      </c>
      <c r="F360" s="174"/>
      <c r="G360" s="174"/>
      <c r="H360" s="12" t="s">
        <v>980</v>
      </c>
      <c r="I360" s="174" t="s">
        <v>53</v>
      </c>
      <c r="J360" s="174"/>
      <c r="K360" s="12" t="s">
        <v>981</v>
      </c>
      <c r="L360" s="174" t="s">
        <v>33</v>
      </c>
      <c r="M360" s="174"/>
      <c r="N360" s="174"/>
    </row>
    <row r="361" spans="1:14" ht="45">
      <c r="A361" s="7"/>
      <c r="B361" s="7"/>
      <c r="C361" s="12" t="s">
        <v>982</v>
      </c>
      <c r="D361" s="12" t="s">
        <v>120</v>
      </c>
      <c r="E361" s="174" t="s">
        <v>983</v>
      </c>
      <c r="F361" s="174"/>
      <c r="G361" s="174"/>
      <c r="H361" s="12" t="s">
        <v>983</v>
      </c>
      <c r="I361" s="174" t="s">
        <v>53</v>
      </c>
      <c r="J361" s="174"/>
      <c r="K361" s="12" t="s">
        <v>984</v>
      </c>
      <c r="L361" s="174" t="s">
        <v>33</v>
      </c>
      <c r="M361" s="174"/>
      <c r="N361" s="174"/>
    </row>
    <row r="362" spans="1:14" ht="22.5">
      <c r="A362" s="7"/>
      <c r="B362" s="7"/>
      <c r="C362" s="12" t="s">
        <v>985</v>
      </c>
      <c r="D362" s="12" t="s">
        <v>106</v>
      </c>
      <c r="E362" s="174" t="s">
        <v>986</v>
      </c>
      <c r="F362" s="174"/>
      <c r="G362" s="174"/>
      <c r="H362" s="12" t="s">
        <v>986</v>
      </c>
      <c r="I362" s="174" t="s">
        <v>53</v>
      </c>
      <c r="J362" s="174"/>
      <c r="K362" s="12" t="s">
        <v>987</v>
      </c>
      <c r="L362" s="174" t="s">
        <v>33</v>
      </c>
      <c r="M362" s="174"/>
      <c r="N362" s="174"/>
    </row>
    <row r="363" spans="1:14" ht="33.75">
      <c r="A363" s="7"/>
      <c r="B363" s="7"/>
      <c r="C363" s="12" t="s">
        <v>138</v>
      </c>
      <c r="D363" s="12" t="s">
        <v>139</v>
      </c>
      <c r="E363" s="174" t="s">
        <v>842</v>
      </c>
      <c r="F363" s="174"/>
      <c r="G363" s="174"/>
      <c r="H363" s="12" t="s">
        <v>842</v>
      </c>
      <c r="I363" s="174" t="s">
        <v>53</v>
      </c>
      <c r="J363" s="174"/>
      <c r="K363" s="12" t="s">
        <v>988</v>
      </c>
      <c r="L363" s="174" t="s">
        <v>33</v>
      </c>
      <c r="M363" s="174"/>
      <c r="N363" s="174"/>
    </row>
    <row r="364" spans="1:14" ht="33.75">
      <c r="A364" s="7"/>
      <c r="B364" s="7"/>
      <c r="C364" s="12" t="s">
        <v>138</v>
      </c>
      <c r="D364" s="12" t="s">
        <v>139</v>
      </c>
      <c r="E364" s="174" t="s">
        <v>842</v>
      </c>
      <c r="F364" s="174"/>
      <c r="G364" s="174"/>
      <c r="H364" s="12" t="s">
        <v>842</v>
      </c>
      <c r="I364" s="174" t="s">
        <v>53</v>
      </c>
      <c r="J364" s="174"/>
      <c r="K364" s="12" t="s">
        <v>989</v>
      </c>
      <c r="L364" s="174" t="s">
        <v>33</v>
      </c>
      <c r="M364" s="174"/>
      <c r="N364" s="174"/>
    </row>
    <row r="365" spans="1:14" ht="45">
      <c r="A365" s="7"/>
      <c r="B365" s="7"/>
      <c r="C365" s="12" t="s">
        <v>55</v>
      </c>
      <c r="D365" s="12" t="s">
        <v>142</v>
      </c>
      <c r="E365" s="174" t="s">
        <v>990</v>
      </c>
      <c r="F365" s="174"/>
      <c r="G365" s="174"/>
      <c r="H365" s="12" t="s">
        <v>990</v>
      </c>
      <c r="I365" s="174" t="s">
        <v>53</v>
      </c>
      <c r="J365" s="174"/>
      <c r="K365" s="12" t="s">
        <v>991</v>
      </c>
      <c r="L365" s="174" t="s">
        <v>33</v>
      </c>
      <c r="M365" s="174"/>
      <c r="N365" s="174"/>
    </row>
    <row r="366" spans="1:14" ht="45">
      <c r="A366" s="7"/>
      <c r="B366" s="7"/>
      <c r="C366" s="12" t="s">
        <v>55</v>
      </c>
      <c r="D366" s="12" t="s">
        <v>992</v>
      </c>
      <c r="E366" s="174" t="s">
        <v>990</v>
      </c>
      <c r="F366" s="174"/>
      <c r="G366" s="174"/>
      <c r="H366" s="12" t="s">
        <v>990</v>
      </c>
      <c r="I366" s="174" t="s">
        <v>53</v>
      </c>
      <c r="J366" s="174"/>
      <c r="K366" s="12" t="s">
        <v>993</v>
      </c>
      <c r="L366" s="174" t="s">
        <v>33</v>
      </c>
      <c r="M366" s="174"/>
      <c r="N366" s="174"/>
    </row>
    <row r="367" spans="1:14" ht="45">
      <c r="A367" s="7"/>
      <c r="B367" s="7"/>
      <c r="C367" s="12" t="s">
        <v>994</v>
      </c>
      <c r="D367" s="12" t="s">
        <v>139</v>
      </c>
      <c r="E367" s="174" t="s">
        <v>995</v>
      </c>
      <c r="F367" s="174"/>
      <c r="G367" s="174"/>
      <c r="H367" s="12" t="s">
        <v>995</v>
      </c>
      <c r="I367" s="174" t="s">
        <v>53</v>
      </c>
      <c r="J367" s="174"/>
      <c r="K367" s="12" t="s">
        <v>996</v>
      </c>
      <c r="L367" s="174" t="s">
        <v>33</v>
      </c>
      <c r="M367" s="174"/>
      <c r="N367" s="174"/>
    </row>
    <row r="368" spans="1:14" ht="67.5">
      <c r="A368" s="7"/>
      <c r="B368" s="7"/>
      <c r="C368" s="12" t="s">
        <v>997</v>
      </c>
      <c r="D368" s="12" t="s">
        <v>139</v>
      </c>
      <c r="E368" s="174" t="s">
        <v>998</v>
      </c>
      <c r="F368" s="174"/>
      <c r="G368" s="174"/>
      <c r="H368" s="12" t="s">
        <v>998</v>
      </c>
      <c r="I368" s="174" t="s">
        <v>53</v>
      </c>
      <c r="J368" s="174"/>
      <c r="K368" s="12" t="s">
        <v>999</v>
      </c>
      <c r="L368" s="174" t="s">
        <v>33</v>
      </c>
      <c r="M368" s="174"/>
      <c r="N368" s="174"/>
    </row>
    <row r="369" spans="1:14" ht="67.5">
      <c r="A369" s="7"/>
      <c r="B369" s="7"/>
      <c r="C369" s="12" t="s">
        <v>997</v>
      </c>
      <c r="D369" s="12" t="s">
        <v>139</v>
      </c>
      <c r="E369" s="174" t="s">
        <v>998</v>
      </c>
      <c r="F369" s="174"/>
      <c r="G369" s="174"/>
      <c r="H369" s="12" t="s">
        <v>998</v>
      </c>
      <c r="I369" s="174" t="s">
        <v>53</v>
      </c>
      <c r="J369" s="174"/>
      <c r="K369" s="12" t="s">
        <v>1000</v>
      </c>
      <c r="L369" s="174" t="s">
        <v>33</v>
      </c>
      <c r="M369" s="174"/>
      <c r="N369" s="174"/>
    </row>
    <row r="370" spans="1:14" ht="45">
      <c r="A370" s="7"/>
      <c r="B370" s="7"/>
      <c r="C370" s="12" t="s">
        <v>1001</v>
      </c>
      <c r="D370" s="12" t="s">
        <v>1002</v>
      </c>
      <c r="E370" s="174" t="s">
        <v>1003</v>
      </c>
      <c r="F370" s="174"/>
      <c r="G370" s="174"/>
      <c r="H370" s="12" t="s">
        <v>1003</v>
      </c>
      <c r="I370" s="174" t="s">
        <v>53</v>
      </c>
      <c r="J370" s="174"/>
      <c r="K370" s="12" t="s">
        <v>1004</v>
      </c>
      <c r="L370" s="174" t="s">
        <v>33</v>
      </c>
      <c r="M370" s="174"/>
      <c r="N370" s="174"/>
    </row>
    <row r="371" spans="1:14" ht="45">
      <c r="A371" s="7"/>
      <c r="B371" s="7"/>
      <c r="C371" s="12" t="s">
        <v>1005</v>
      </c>
      <c r="D371" s="12" t="s">
        <v>365</v>
      </c>
      <c r="E371" s="174" t="s">
        <v>896</v>
      </c>
      <c r="F371" s="174"/>
      <c r="G371" s="174"/>
      <c r="H371" s="12" t="s">
        <v>896</v>
      </c>
      <c r="I371" s="174" t="s">
        <v>53</v>
      </c>
      <c r="J371" s="174"/>
      <c r="K371" s="12" t="s">
        <v>1006</v>
      </c>
      <c r="L371" s="174" t="s">
        <v>33</v>
      </c>
      <c r="M371" s="174"/>
      <c r="N371" s="174"/>
    </row>
    <row r="372" spans="1:14" ht="33.75">
      <c r="A372" s="7"/>
      <c r="B372" s="7"/>
      <c r="C372" s="12" t="s">
        <v>1007</v>
      </c>
      <c r="D372" s="12" t="s">
        <v>1008</v>
      </c>
      <c r="E372" s="174" t="s">
        <v>1009</v>
      </c>
      <c r="F372" s="174"/>
      <c r="G372" s="174"/>
      <c r="H372" s="12" t="s">
        <v>1009</v>
      </c>
      <c r="I372" s="174" t="s">
        <v>53</v>
      </c>
      <c r="J372" s="174"/>
      <c r="K372" s="12" t="s">
        <v>1010</v>
      </c>
      <c r="L372" s="174" t="s">
        <v>33</v>
      </c>
      <c r="M372" s="174"/>
      <c r="N372" s="174"/>
    </row>
    <row r="373" spans="1:14" ht="33.75">
      <c r="A373" s="7"/>
      <c r="B373" s="7"/>
      <c r="C373" s="12" t="s">
        <v>1011</v>
      </c>
      <c r="D373" s="12" t="s">
        <v>1012</v>
      </c>
      <c r="E373" s="174" t="s">
        <v>1013</v>
      </c>
      <c r="F373" s="174"/>
      <c r="G373" s="174"/>
      <c r="H373" s="12" t="s">
        <v>1013</v>
      </c>
      <c r="I373" s="174" t="s">
        <v>53</v>
      </c>
      <c r="J373" s="174"/>
      <c r="K373" s="12" t="s">
        <v>1014</v>
      </c>
      <c r="L373" s="174" t="s">
        <v>33</v>
      </c>
      <c r="M373" s="174"/>
      <c r="N373" s="174"/>
    </row>
    <row r="374" spans="1:14" ht="33.75">
      <c r="A374" s="7"/>
      <c r="B374" s="7"/>
      <c r="C374" s="12" t="s">
        <v>1015</v>
      </c>
      <c r="D374" s="12" t="s">
        <v>1016</v>
      </c>
      <c r="E374" s="174" t="s">
        <v>438</v>
      </c>
      <c r="F374" s="174"/>
      <c r="G374" s="174"/>
      <c r="H374" s="12" t="s">
        <v>438</v>
      </c>
      <c r="I374" s="174" t="s">
        <v>53</v>
      </c>
      <c r="J374" s="174"/>
      <c r="K374" s="12" t="s">
        <v>1017</v>
      </c>
      <c r="L374" s="174" t="s">
        <v>33</v>
      </c>
      <c r="M374" s="174"/>
      <c r="N374" s="174"/>
    </row>
    <row r="375" spans="1:14" ht="33.75">
      <c r="A375" s="7"/>
      <c r="B375" s="7"/>
      <c r="C375" s="12" t="s">
        <v>1018</v>
      </c>
      <c r="D375" s="12" t="s">
        <v>1019</v>
      </c>
      <c r="E375" s="174" t="s">
        <v>975</v>
      </c>
      <c r="F375" s="174"/>
      <c r="G375" s="174"/>
      <c r="H375" s="12" t="s">
        <v>975</v>
      </c>
      <c r="I375" s="174" t="s">
        <v>53</v>
      </c>
      <c r="J375" s="174"/>
      <c r="K375" s="12" t="s">
        <v>1020</v>
      </c>
      <c r="L375" s="174" t="s">
        <v>33</v>
      </c>
      <c r="M375" s="174"/>
      <c r="N375" s="174"/>
    </row>
    <row r="376" spans="1:14" ht="56.25">
      <c r="A376" s="7"/>
      <c r="B376" s="7"/>
      <c r="C376" s="12" t="s">
        <v>1021</v>
      </c>
      <c r="D376" s="12" t="s">
        <v>365</v>
      </c>
      <c r="E376" s="174" t="s">
        <v>1022</v>
      </c>
      <c r="F376" s="174"/>
      <c r="G376" s="174"/>
      <c r="H376" s="12" t="s">
        <v>1022</v>
      </c>
      <c r="I376" s="174" t="s">
        <v>53</v>
      </c>
      <c r="J376" s="174"/>
      <c r="K376" s="12" t="s">
        <v>1023</v>
      </c>
      <c r="L376" s="174" t="s">
        <v>33</v>
      </c>
      <c r="M376" s="174"/>
      <c r="N376" s="174"/>
    </row>
    <row r="377" spans="1:14" ht="56.25">
      <c r="A377" s="7"/>
      <c r="B377" s="7"/>
      <c r="C377" s="12" t="s">
        <v>1021</v>
      </c>
      <c r="D377" s="12" t="s">
        <v>365</v>
      </c>
      <c r="E377" s="174" t="s">
        <v>1022</v>
      </c>
      <c r="F377" s="174"/>
      <c r="G377" s="174"/>
      <c r="H377" s="12" t="s">
        <v>1022</v>
      </c>
      <c r="I377" s="174" t="s">
        <v>53</v>
      </c>
      <c r="J377" s="174"/>
      <c r="K377" s="12" t="s">
        <v>1024</v>
      </c>
      <c r="L377" s="174" t="s">
        <v>33</v>
      </c>
      <c r="M377" s="174"/>
      <c r="N377" s="174"/>
    </row>
    <row r="378" spans="1:14" ht="33.75">
      <c r="A378" s="7"/>
      <c r="B378" s="7"/>
      <c r="C378" s="12" t="s">
        <v>1025</v>
      </c>
      <c r="D378" s="12" t="s">
        <v>924</v>
      </c>
      <c r="E378" s="174" t="s">
        <v>1026</v>
      </c>
      <c r="F378" s="174"/>
      <c r="G378" s="174"/>
      <c r="H378" s="12" t="s">
        <v>1026</v>
      </c>
      <c r="I378" s="174" t="s">
        <v>53</v>
      </c>
      <c r="J378" s="174"/>
      <c r="K378" s="12" t="s">
        <v>1027</v>
      </c>
      <c r="L378" s="174" t="s">
        <v>33</v>
      </c>
      <c r="M378" s="174"/>
      <c r="N378" s="174"/>
    </row>
    <row r="379" spans="1:14" ht="33.75">
      <c r="A379" s="7"/>
      <c r="B379" s="7"/>
      <c r="C379" s="12" t="s">
        <v>138</v>
      </c>
      <c r="D379" s="12" t="s">
        <v>270</v>
      </c>
      <c r="E379" s="174" t="s">
        <v>149</v>
      </c>
      <c r="F379" s="174"/>
      <c r="G379" s="174"/>
      <c r="H379" s="12" t="s">
        <v>149</v>
      </c>
      <c r="I379" s="174" t="s">
        <v>53</v>
      </c>
      <c r="J379" s="174"/>
      <c r="K379" s="12" t="s">
        <v>1028</v>
      </c>
      <c r="L379" s="174" t="s">
        <v>33</v>
      </c>
      <c r="M379" s="174"/>
      <c r="N379" s="174"/>
    </row>
    <row r="380" spans="1:14" ht="33.75">
      <c r="A380" s="7"/>
      <c r="B380" s="7"/>
      <c r="C380" s="12" t="s">
        <v>1029</v>
      </c>
      <c r="D380" s="12" t="s">
        <v>365</v>
      </c>
      <c r="E380" s="174" t="s">
        <v>1030</v>
      </c>
      <c r="F380" s="174"/>
      <c r="G380" s="174"/>
      <c r="H380" s="12" t="s">
        <v>1030</v>
      </c>
      <c r="I380" s="174" t="s">
        <v>53</v>
      </c>
      <c r="J380" s="174"/>
      <c r="K380" s="12" t="s">
        <v>1031</v>
      </c>
      <c r="L380" s="174" t="s">
        <v>33</v>
      </c>
      <c r="M380" s="174"/>
      <c r="N380" s="174"/>
    </row>
    <row r="381" spans="1:14" ht="33.75">
      <c r="A381" s="7"/>
      <c r="B381" s="7"/>
      <c r="C381" s="12" t="s">
        <v>138</v>
      </c>
      <c r="D381" s="12" t="s">
        <v>106</v>
      </c>
      <c r="E381" s="174" t="s">
        <v>1032</v>
      </c>
      <c r="F381" s="174"/>
      <c r="G381" s="174"/>
      <c r="H381" s="12" t="s">
        <v>1032</v>
      </c>
      <c r="I381" s="174" t="s">
        <v>53</v>
      </c>
      <c r="J381" s="174"/>
      <c r="K381" s="12" t="s">
        <v>1033</v>
      </c>
      <c r="L381" s="174" t="s">
        <v>33</v>
      </c>
      <c r="M381" s="174"/>
      <c r="N381" s="174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175"/>
      <c r="K383" s="175"/>
      <c r="L383" s="175"/>
      <c r="M383" s="7"/>
      <c r="N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>
      <c r="A386" s="7"/>
      <c r="B386" s="171"/>
      <c r="C386" s="171"/>
      <c r="D386" s="171"/>
      <c r="E386" s="171"/>
      <c r="F386" s="7"/>
      <c r="G386" s="176"/>
      <c r="H386" s="176"/>
      <c r="I386" s="176"/>
      <c r="J386" s="176"/>
      <c r="K386" s="176"/>
      <c r="L386" s="176"/>
      <c r="M386" s="176"/>
      <c r="N386" s="7"/>
    </row>
    <row r="387" spans="1:14" ht="63">
      <c r="A387" s="7"/>
      <c r="B387" s="7"/>
      <c r="C387" s="11" t="s">
        <v>9</v>
      </c>
      <c r="D387" s="11" t="s">
        <v>10</v>
      </c>
      <c r="E387" s="173" t="s">
        <v>11</v>
      </c>
      <c r="F387" s="173"/>
      <c r="G387" s="173"/>
      <c r="H387" s="11" t="s">
        <v>12</v>
      </c>
      <c r="I387" s="173" t="s">
        <v>5</v>
      </c>
      <c r="J387" s="173"/>
      <c r="K387" s="11" t="s">
        <v>13</v>
      </c>
      <c r="L387" s="173" t="s">
        <v>16</v>
      </c>
      <c r="M387" s="173"/>
      <c r="N387" s="173"/>
    </row>
    <row r="388" spans="1:14" ht="56.25">
      <c r="A388" s="7"/>
      <c r="B388" s="7"/>
      <c r="C388" s="12" t="s">
        <v>1034</v>
      </c>
      <c r="D388" s="12" t="s">
        <v>365</v>
      </c>
      <c r="E388" s="174" t="s">
        <v>1035</v>
      </c>
      <c r="F388" s="174"/>
      <c r="G388" s="174"/>
      <c r="H388" s="12" t="s">
        <v>1035</v>
      </c>
      <c r="I388" s="174" t="s">
        <v>53</v>
      </c>
      <c r="J388" s="174"/>
      <c r="K388" s="12" t="s">
        <v>1036</v>
      </c>
      <c r="L388" s="174" t="s">
        <v>33</v>
      </c>
      <c r="M388" s="174"/>
      <c r="N388" s="174"/>
    </row>
    <row r="389" spans="1:14" ht="56.25">
      <c r="A389" s="7"/>
      <c r="B389" s="7"/>
      <c r="C389" s="12" t="s">
        <v>1034</v>
      </c>
      <c r="D389" s="12" t="s">
        <v>365</v>
      </c>
      <c r="E389" s="174" t="s">
        <v>1035</v>
      </c>
      <c r="F389" s="174"/>
      <c r="G389" s="174"/>
      <c r="H389" s="12" t="s">
        <v>1035</v>
      </c>
      <c r="I389" s="174" t="s">
        <v>53</v>
      </c>
      <c r="J389" s="174"/>
      <c r="K389" s="12" t="s">
        <v>1037</v>
      </c>
      <c r="L389" s="174" t="s">
        <v>33</v>
      </c>
      <c r="M389" s="174"/>
      <c r="N389" s="174"/>
    </row>
    <row r="390" spans="1:14" ht="56.25">
      <c r="A390" s="7"/>
      <c r="B390" s="7"/>
      <c r="C390" s="12" t="s">
        <v>1034</v>
      </c>
      <c r="D390" s="12" t="s">
        <v>365</v>
      </c>
      <c r="E390" s="174" t="s">
        <v>1035</v>
      </c>
      <c r="F390" s="174"/>
      <c r="G390" s="174"/>
      <c r="H390" s="12" t="s">
        <v>1035</v>
      </c>
      <c r="I390" s="174" t="s">
        <v>53</v>
      </c>
      <c r="J390" s="174"/>
      <c r="K390" s="12" t="s">
        <v>1038</v>
      </c>
      <c r="L390" s="174" t="s">
        <v>33</v>
      </c>
      <c r="M390" s="174"/>
      <c r="N390" s="174"/>
    </row>
    <row r="391" spans="1:14" ht="45">
      <c r="A391" s="7"/>
      <c r="B391" s="7"/>
      <c r="C391" s="12" t="s">
        <v>994</v>
      </c>
      <c r="D391" s="12" t="s">
        <v>1039</v>
      </c>
      <c r="E391" s="174" t="s">
        <v>1040</v>
      </c>
      <c r="F391" s="174"/>
      <c r="G391" s="174"/>
      <c r="H391" s="12" t="s">
        <v>1040</v>
      </c>
      <c r="I391" s="174" t="s">
        <v>53</v>
      </c>
      <c r="J391" s="174"/>
      <c r="K391" s="12" t="s">
        <v>1041</v>
      </c>
      <c r="L391" s="174" t="s">
        <v>33</v>
      </c>
      <c r="M391" s="174"/>
      <c r="N391" s="174"/>
    </row>
    <row r="392" spans="1:14" ht="33.75">
      <c r="A392" s="7"/>
      <c r="B392" s="7"/>
      <c r="C392" s="12" t="s">
        <v>1042</v>
      </c>
      <c r="D392" s="12" t="s">
        <v>1043</v>
      </c>
      <c r="E392" s="174" t="s">
        <v>53</v>
      </c>
      <c r="F392" s="174"/>
      <c r="G392" s="174"/>
      <c r="H392" s="12" t="s">
        <v>53</v>
      </c>
      <c r="I392" s="174" t="s">
        <v>53</v>
      </c>
      <c r="J392" s="174"/>
      <c r="K392" s="12" t="s">
        <v>1044</v>
      </c>
      <c r="L392" s="174" t="s">
        <v>33</v>
      </c>
      <c r="M392" s="174"/>
      <c r="N392" s="174"/>
    </row>
    <row r="393" spans="1:14" ht="33.75">
      <c r="A393" s="7"/>
      <c r="B393" s="7"/>
      <c r="C393" s="12" t="s">
        <v>772</v>
      </c>
      <c r="D393" s="12" t="s">
        <v>1045</v>
      </c>
      <c r="E393" s="174" t="s">
        <v>1046</v>
      </c>
      <c r="F393" s="174"/>
      <c r="G393" s="174"/>
      <c r="H393" s="12" t="s">
        <v>1046</v>
      </c>
      <c r="I393" s="174" t="s">
        <v>53</v>
      </c>
      <c r="J393" s="174"/>
      <c r="K393" s="12" t="s">
        <v>1047</v>
      </c>
      <c r="L393" s="174" t="s">
        <v>33</v>
      </c>
      <c r="M393" s="174"/>
      <c r="N393" s="174"/>
    </row>
    <row r="394" spans="1:14" ht="56.25">
      <c r="A394" s="7"/>
      <c r="B394" s="7"/>
      <c r="C394" s="12" t="s">
        <v>1048</v>
      </c>
      <c r="D394" s="12" t="s">
        <v>205</v>
      </c>
      <c r="E394" s="174" t="s">
        <v>1049</v>
      </c>
      <c r="F394" s="174"/>
      <c r="G394" s="174"/>
      <c r="H394" s="12" t="s">
        <v>1049</v>
      </c>
      <c r="I394" s="174" t="s">
        <v>53</v>
      </c>
      <c r="J394" s="174"/>
      <c r="K394" s="12" t="s">
        <v>1050</v>
      </c>
      <c r="L394" s="174" t="s">
        <v>33</v>
      </c>
      <c r="M394" s="174"/>
      <c r="N394" s="174"/>
    </row>
    <row r="395" spans="1:14" ht="33.75">
      <c r="A395" s="7"/>
      <c r="B395" s="7"/>
      <c r="C395" s="12" t="s">
        <v>138</v>
      </c>
      <c r="D395" s="12" t="s">
        <v>1051</v>
      </c>
      <c r="E395" s="174" t="s">
        <v>1052</v>
      </c>
      <c r="F395" s="174"/>
      <c r="G395" s="174"/>
      <c r="H395" s="12" t="s">
        <v>1052</v>
      </c>
      <c r="I395" s="174" t="s">
        <v>53</v>
      </c>
      <c r="J395" s="174"/>
      <c r="K395" s="12" t="s">
        <v>1053</v>
      </c>
      <c r="L395" s="174" t="s">
        <v>33</v>
      </c>
      <c r="M395" s="174"/>
      <c r="N395" s="174"/>
    </row>
    <row r="396" spans="1:14" ht="33.75">
      <c r="A396" s="7"/>
      <c r="B396" s="7"/>
      <c r="C396" s="12" t="s">
        <v>768</v>
      </c>
      <c r="D396" s="12" t="s">
        <v>1054</v>
      </c>
      <c r="E396" s="174" t="s">
        <v>1055</v>
      </c>
      <c r="F396" s="174"/>
      <c r="G396" s="174"/>
      <c r="H396" s="12" t="s">
        <v>1055</v>
      </c>
      <c r="I396" s="174" t="s">
        <v>53</v>
      </c>
      <c r="J396" s="174"/>
      <c r="K396" s="12" t="s">
        <v>1056</v>
      </c>
      <c r="L396" s="174" t="s">
        <v>33</v>
      </c>
      <c r="M396" s="174"/>
      <c r="N396" s="174"/>
    </row>
    <row r="397" spans="1:14" ht="56.25">
      <c r="A397" s="7"/>
      <c r="B397" s="7"/>
      <c r="C397" s="12" t="s">
        <v>1057</v>
      </c>
      <c r="D397" s="12" t="s">
        <v>1058</v>
      </c>
      <c r="E397" s="174" t="s">
        <v>1059</v>
      </c>
      <c r="F397" s="174"/>
      <c r="G397" s="174"/>
      <c r="H397" s="12" t="s">
        <v>1059</v>
      </c>
      <c r="I397" s="174" t="s">
        <v>53</v>
      </c>
      <c r="J397" s="174"/>
      <c r="K397" s="12" t="s">
        <v>1060</v>
      </c>
      <c r="L397" s="174" t="s">
        <v>33</v>
      </c>
      <c r="M397" s="174"/>
      <c r="N397" s="174"/>
    </row>
    <row r="398" spans="1:14" ht="56.25">
      <c r="A398" s="7"/>
      <c r="B398" s="7"/>
      <c r="C398" s="12" t="s">
        <v>1061</v>
      </c>
      <c r="D398" s="12" t="s">
        <v>1058</v>
      </c>
      <c r="E398" s="174" t="s">
        <v>1059</v>
      </c>
      <c r="F398" s="174"/>
      <c r="G398" s="174"/>
      <c r="H398" s="12" t="s">
        <v>1059</v>
      </c>
      <c r="I398" s="174" t="s">
        <v>53</v>
      </c>
      <c r="J398" s="174"/>
      <c r="K398" s="12" t="s">
        <v>1062</v>
      </c>
      <c r="L398" s="174" t="s">
        <v>33</v>
      </c>
      <c r="M398" s="174"/>
      <c r="N398" s="174"/>
    </row>
    <row r="399" spans="1:14" ht="45">
      <c r="A399" s="7"/>
      <c r="B399" s="7"/>
      <c r="C399" s="12" t="s">
        <v>1063</v>
      </c>
      <c r="D399" s="12" t="s">
        <v>205</v>
      </c>
      <c r="E399" s="174" t="s">
        <v>1064</v>
      </c>
      <c r="F399" s="174"/>
      <c r="G399" s="174"/>
      <c r="H399" s="12" t="s">
        <v>1064</v>
      </c>
      <c r="I399" s="174" t="s">
        <v>53</v>
      </c>
      <c r="J399" s="174"/>
      <c r="K399" s="12" t="s">
        <v>1065</v>
      </c>
      <c r="L399" s="174" t="s">
        <v>33</v>
      </c>
      <c r="M399" s="174"/>
      <c r="N399" s="174"/>
    </row>
    <row r="400" spans="1:14" ht="45">
      <c r="A400" s="7"/>
      <c r="B400" s="7"/>
      <c r="C400" s="12" t="s">
        <v>1063</v>
      </c>
      <c r="D400" s="12" t="s">
        <v>205</v>
      </c>
      <c r="E400" s="174" t="s">
        <v>1064</v>
      </c>
      <c r="F400" s="174"/>
      <c r="G400" s="174"/>
      <c r="H400" s="12" t="s">
        <v>1064</v>
      </c>
      <c r="I400" s="174" t="s">
        <v>53</v>
      </c>
      <c r="J400" s="174"/>
      <c r="K400" s="12" t="s">
        <v>1066</v>
      </c>
      <c r="L400" s="174" t="s">
        <v>33</v>
      </c>
      <c r="M400" s="174"/>
      <c r="N400" s="174"/>
    </row>
    <row r="401" spans="1:14" ht="22.5">
      <c r="A401" s="7"/>
      <c r="B401" s="7"/>
      <c r="C401" s="12" t="s">
        <v>1067</v>
      </c>
      <c r="D401" s="12" t="s">
        <v>1068</v>
      </c>
      <c r="E401" s="174" t="s">
        <v>1069</v>
      </c>
      <c r="F401" s="174"/>
      <c r="G401" s="174"/>
      <c r="H401" s="12" t="s">
        <v>1069</v>
      </c>
      <c r="I401" s="174" t="s">
        <v>53</v>
      </c>
      <c r="J401" s="174"/>
      <c r="K401" s="12" t="s">
        <v>1070</v>
      </c>
      <c r="L401" s="174" t="s">
        <v>33</v>
      </c>
      <c r="M401" s="174"/>
      <c r="N401" s="174"/>
    </row>
    <row r="402" spans="1:14" ht="45">
      <c r="A402" s="7"/>
      <c r="B402" s="7"/>
      <c r="C402" s="12" t="s">
        <v>1071</v>
      </c>
      <c r="D402" s="12" t="s">
        <v>1072</v>
      </c>
      <c r="E402" s="174" t="s">
        <v>1073</v>
      </c>
      <c r="F402" s="174"/>
      <c r="G402" s="174"/>
      <c r="H402" s="12" t="s">
        <v>1073</v>
      </c>
      <c r="I402" s="174" t="s">
        <v>53</v>
      </c>
      <c r="J402" s="174"/>
      <c r="K402" s="12" t="s">
        <v>1074</v>
      </c>
      <c r="L402" s="174" t="s">
        <v>33</v>
      </c>
      <c r="M402" s="174"/>
      <c r="N402" s="174"/>
    </row>
    <row r="403" spans="1:14" ht="33.75">
      <c r="A403" s="7"/>
      <c r="B403" s="7"/>
      <c r="C403" s="12" t="s">
        <v>1075</v>
      </c>
      <c r="D403" s="12" t="s">
        <v>773</v>
      </c>
      <c r="E403" s="174" t="s">
        <v>1076</v>
      </c>
      <c r="F403" s="174"/>
      <c r="G403" s="174"/>
      <c r="H403" s="12" t="s">
        <v>1076</v>
      </c>
      <c r="I403" s="174" t="s">
        <v>53</v>
      </c>
      <c r="J403" s="174"/>
      <c r="K403" s="12" t="s">
        <v>1077</v>
      </c>
      <c r="L403" s="174" t="s">
        <v>33</v>
      </c>
      <c r="M403" s="174"/>
      <c r="N403" s="174"/>
    </row>
    <row r="404" spans="1:14" ht="22.5">
      <c r="A404" s="7"/>
      <c r="B404" s="7"/>
      <c r="C404" s="12" t="s">
        <v>1078</v>
      </c>
      <c r="D404" s="12" t="s">
        <v>1079</v>
      </c>
      <c r="E404" s="174" t="s">
        <v>1080</v>
      </c>
      <c r="F404" s="174"/>
      <c r="G404" s="174"/>
      <c r="H404" s="12" t="s">
        <v>1080</v>
      </c>
      <c r="I404" s="174" t="s">
        <v>53</v>
      </c>
      <c r="J404" s="174"/>
      <c r="K404" s="12" t="s">
        <v>1081</v>
      </c>
      <c r="L404" s="174" t="s">
        <v>33</v>
      </c>
      <c r="M404" s="174"/>
      <c r="N404" s="174"/>
    </row>
    <row r="405" spans="1:14" ht="33.75">
      <c r="A405" s="7"/>
      <c r="B405" s="7"/>
      <c r="C405" s="12" t="s">
        <v>1082</v>
      </c>
      <c r="D405" s="12" t="s">
        <v>773</v>
      </c>
      <c r="E405" s="174" t="s">
        <v>1083</v>
      </c>
      <c r="F405" s="174"/>
      <c r="G405" s="174"/>
      <c r="H405" s="12" t="s">
        <v>1083</v>
      </c>
      <c r="I405" s="174" t="s">
        <v>53</v>
      </c>
      <c r="J405" s="174"/>
      <c r="K405" s="12" t="s">
        <v>1084</v>
      </c>
      <c r="L405" s="174" t="s">
        <v>33</v>
      </c>
      <c r="M405" s="174"/>
      <c r="N405" s="174"/>
    </row>
    <row r="406" spans="1:14" ht="33.75">
      <c r="A406" s="7"/>
      <c r="B406" s="7"/>
      <c r="C406" s="12" t="s">
        <v>1085</v>
      </c>
      <c r="D406" s="12" t="s">
        <v>1079</v>
      </c>
      <c r="E406" s="174" t="s">
        <v>1086</v>
      </c>
      <c r="F406" s="174"/>
      <c r="G406" s="174"/>
      <c r="H406" s="12" t="s">
        <v>1086</v>
      </c>
      <c r="I406" s="174" t="s">
        <v>53</v>
      </c>
      <c r="J406" s="174"/>
      <c r="K406" s="12" t="s">
        <v>1087</v>
      </c>
      <c r="L406" s="174" t="s">
        <v>33</v>
      </c>
      <c r="M406" s="174"/>
      <c r="N406" s="174"/>
    </row>
    <row r="407" spans="1:14" ht="22.5">
      <c r="A407" s="7"/>
      <c r="B407" s="7"/>
      <c r="C407" s="12" t="s">
        <v>1088</v>
      </c>
      <c r="D407" s="12" t="s">
        <v>1089</v>
      </c>
      <c r="E407" s="174" t="s">
        <v>1090</v>
      </c>
      <c r="F407" s="174"/>
      <c r="G407" s="174"/>
      <c r="H407" s="12" t="s">
        <v>1090</v>
      </c>
      <c r="I407" s="174" t="s">
        <v>53</v>
      </c>
      <c r="J407" s="174"/>
      <c r="K407" s="12" t="s">
        <v>1091</v>
      </c>
      <c r="L407" s="174" t="s">
        <v>33</v>
      </c>
      <c r="M407" s="174"/>
      <c r="N407" s="174"/>
    </row>
    <row r="408" spans="1:14" ht="33.75">
      <c r="A408" s="7"/>
      <c r="B408" s="7"/>
      <c r="C408" s="12" t="s">
        <v>1092</v>
      </c>
      <c r="D408" s="12" t="s">
        <v>282</v>
      </c>
      <c r="E408" s="174" t="s">
        <v>1093</v>
      </c>
      <c r="F408" s="174"/>
      <c r="G408" s="174"/>
      <c r="H408" s="12" t="s">
        <v>1093</v>
      </c>
      <c r="I408" s="174" t="s">
        <v>53</v>
      </c>
      <c r="J408" s="174"/>
      <c r="K408" s="12" t="s">
        <v>1094</v>
      </c>
      <c r="L408" s="174" t="s">
        <v>33</v>
      </c>
      <c r="M408" s="174"/>
      <c r="N408" s="174"/>
    </row>
    <row r="409" spans="1:14" ht="56.25">
      <c r="A409" s="7"/>
      <c r="B409" s="7"/>
      <c r="C409" s="12" t="s">
        <v>1095</v>
      </c>
      <c r="D409" s="12" t="s">
        <v>1096</v>
      </c>
      <c r="E409" s="174" t="s">
        <v>1097</v>
      </c>
      <c r="F409" s="174"/>
      <c r="G409" s="174"/>
      <c r="H409" s="12" t="s">
        <v>1097</v>
      </c>
      <c r="I409" s="174" t="s">
        <v>53</v>
      </c>
      <c r="J409" s="174"/>
      <c r="K409" s="12" t="s">
        <v>1098</v>
      </c>
      <c r="L409" s="174" t="s">
        <v>33</v>
      </c>
      <c r="M409" s="174"/>
      <c r="N409" s="174"/>
    </row>
    <row r="410" spans="1:14" ht="33.75">
      <c r="A410" s="7"/>
      <c r="B410" s="7"/>
      <c r="C410" s="12" t="s">
        <v>1099</v>
      </c>
      <c r="D410" s="12" t="s">
        <v>1100</v>
      </c>
      <c r="E410" s="174" t="s">
        <v>1101</v>
      </c>
      <c r="F410" s="174"/>
      <c r="G410" s="174"/>
      <c r="H410" s="12" t="s">
        <v>1101</v>
      </c>
      <c r="I410" s="174" t="s">
        <v>53</v>
      </c>
      <c r="J410" s="174"/>
      <c r="K410" s="12" t="s">
        <v>1102</v>
      </c>
      <c r="L410" s="174" t="s">
        <v>33</v>
      </c>
      <c r="M410" s="174"/>
      <c r="N410" s="174"/>
    </row>
    <row r="411" spans="1:14" ht="67.5">
      <c r="A411" s="7"/>
      <c r="B411" s="7"/>
      <c r="C411" s="12" t="s">
        <v>1103</v>
      </c>
      <c r="D411" s="12" t="s">
        <v>1104</v>
      </c>
      <c r="E411" s="174" t="s">
        <v>1105</v>
      </c>
      <c r="F411" s="174"/>
      <c r="G411" s="174"/>
      <c r="H411" s="12" t="s">
        <v>1105</v>
      </c>
      <c r="I411" s="174" t="s">
        <v>53</v>
      </c>
      <c r="J411" s="174"/>
      <c r="K411" s="12" t="s">
        <v>1106</v>
      </c>
      <c r="L411" s="174" t="s">
        <v>33</v>
      </c>
      <c r="M411" s="174"/>
      <c r="N411" s="174"/>
    </row>
    <row r="412" spans="1:14" ht="33.75">
      <c r="A412" s="7"/>
      <c r="B412" s="7"/>
      <c r="C412" s="12" t="s">
        <v>1107</v>
      </c>
      <c r="D412" s="12" t="s">
        <v>1108</v>
      </c>
      <c r="E412" s="174" t="s">
        <v>1109</v>
      </c>
      <c r="F412" s="174"/>
      <c r="G412" s="174"/>
      <c r="H412" s="12" t="s">
        <v>1109</v>
      </c>
      <c r="I412" s="174" t="s">
        <v>53</v>
      </c>
      <c r="J412" s="174"/>
      <c r="K412" s="12" t="s">
        <v>1110</v>
      </c>
      <c r="L412" s="174" t="s">
        <v>33</v>
      </c>
      <c r="M412" s="174"/>
      <c r="N412" s="174"/>
    </row>
    <row r="413" spans="1:14" ht="45">
      <c r="A413" s="7"/>
      <c r="B413" s="7"/>
      <c r="C413" s="12" t="s">
        <v>1111</v>
      </c>
      <c r="D413" s="12" t="s">
        <v>1112</v>
      </c>
      <c r="E413" s="174" t="s">
        <v>1113</v>
      </c>
      <c r="F413" s="174"/>
      <c r="G413" s="174"/>
      <c r="H413" s="12" t="s">
        <v>1113</v>
      </c>
      <c r="I413" s="174" t="s">
        <v>53</v>
      </c>
      <c r="J413" s="174"/>
      <c r="K413" s="12" t="s">
        <v>1114</v>
      </c>
      <c r="L413" s="174" t="s">
        <v>33</v>
      </c>
      <c r="M413" s="174"/>
      <c r="N413" s="174"/>
    </row>
    <row r="414" spans="1:14" ht="45">
      <c r="A414" s="7"/>
      <c r="B414" s="7"/>
      <c r="C414" s="12" t="s">
        <v>1111</v>
      </c>
      <c r="D414" s="12" t="s">
        <v>1112</v>
      </c>
      <c r="E414" s="174" t="s">
        <v>1113</v>
      </c>
      <c r="F414" s="174"/>
      <c r="G414" s="174"/>
      <c r="H414" s="12" t="s">
        <v>1113</v>
      </c>
      <c r="I414" s="174" t="s">
        <v>53</v>
      </c>
      <c r="J414" s="174"/>
      <c r="K414" s="12" t="s">
        <v>1115</v>
      </c>
      <c r="L414" s="174" t="s">
        <v>33</v>
      </c>
      <c r="M414" s="174"/>
      <c r="N414" s="174"/>
    </row>
    <row r="415" spans="1:14" ht="67.5">
      <c r="A415" s="7"/>
      <c r="B415" s="7"/>
      <c r="C415" s="12" t="s">
        <v>1116</v>
      </c>
      <c r="D415" s="12" t="s">
        <v>293</v>
      </c>
      <c r="E415" s="174" t="s">
        <v>1117</v>
      </c>
      <c r="F415" s="174"/>
      <c r="G415" s="174"/>
      <c r="H415" s="12" t="s">
        <v>1117</v>
      </c>
      <c r="I415" s="174" t="s">
        <v>53</v>
      </c>
      <c r="J415" s="174"/>
      <c r="K415" s="12" t="s">
        <v>1118</v>
      </c>
      <c r="L415" s="174" t="s">
        <v>33</v>
      </c>
      <c r="M415" s="174"/>
      <c r="N415" s="174"/>
    </row>
    <row r="416" spans="1:14" ht="56.25">
      <c r="A416" s="7"/>
      <c r="B416" s="7"/>
      <c r="C416" s="12" t="s">
        <v>1119</v>
      </c>
      <c r="D416" s="12" t="s">
        <v>1120</v>
      </c>
      <c r="E416" s="174" t="s">
        <v>1121</v>
      </c>
      <c r="F416" s="174"/>
      <c r="G416" s="174"/>
      <c r="H416" s="12" t="s">
        <v>1121</v>
      </c>
      <c r="I416" s="174" t="s">
        <v>53</v>
      </c>
      <c r="J416" s="174"/>
      <c r="K416" s="12" t="s">
        <v>1122</v>
      </c>
      <c r="L416" s="174" t="s">
        <v>33</v>
      </c>
      <c r="M416" s="174"/>
      <c r="N416" s="174"/>
    </row>
    <row r="417" spans="1:14" ht="33.75">
      <c r="A417" s="7"/>
      <c r="B417" s="7"/>
      <c r="C417" s="12" t="s">
        <v>1123</v>
      </c>
      <c r="D417" s="12" t="s">
        <v>106</v>
      </c>
      <c r="E417" s="174" t="s">
        <v>1124</v>
      </c>
      <c r="F417" s="174"/>
      <c r="G417" s="174"/>
      <c r="H417" s="12" t="s">
        <v>1124</v>
      </c>
      <c r="I417" s="174" t="s">
        <v>53</v>
      </c>
      <c r="J417" s="174"/>
      <c r="K417" s="12" t="s">
        <v>1125</v>
      </c>
      <c r="L417" s="174" t="s">
        <v>33</v>
      </c>
      <c r="M417" s="174"/>
      <c r="N417" s="174"/>
    </row>
    <row r="418" spans="1:14" ht="33.75">
      <c r="A418" s="7"/>
      <c r="B418" s="7"/>
      <c r="C418" s="12" t="s">
        <v>768</v>
      </c>
      <c r="D418" s="12" t="s">
        <v>1126</v>
      </c>
      <c r="E418" s="174" t="s">
        <v>1127</v>
      </c>
      <c r="F418" s="174"/>
      <c r="G418" s="174"/>
      <c r="H418" s="12" t="s">
        <v>1127</v>
      </c>
      <c r="I418" s="174" t="s">
        <v>53</v>
      </c>
      <c r="J418" s="174"/>
      <c r="K418" s="12" t="s">
        <v>1128</v>
      </c>
      <c r="L418" s="174" t="s">
        <v>33</v>
      </c>
      <c r="M418" s="174"/>
      <c r="N418" s="174"/>
    </row>
    <row r="419" spans="1:14" ht="45">
      <c r="A419" s="7"/>
      <c r="B419" s="7"/>
      <c r="C419" s="12" t="s">
        <v>1129</v>
      </c>
      <c r="D419" s="12" t="s">
        <v>1130</v>
      </c>
      <c r="E419" s="174" t="s">
        <v>1131</v>
      </c>
      <c r="F419" s="174"/>
      <c r="G419" s="174"/>
      <c r="H419" s="12" t="s">
        <v>1131</v>
      </c>
      <c r="I419" s="174" t="s">
        <v>53</v>
      </c>
      <c r="J419" s="174"/>
      <c r="K419" s="12" t="s">
        <v>1132</v>
      </c>
      <c r="L419" s="174" t="s">
        <v>33</v>
      </c>
      <c r="M419" s="174"/>
      <c r="N419" s="174"/>
    </row>
    <row r="420" spans="1:14" ht="33.75">
      <c r="A420" s="7"/>
      <c r="B420" s="7"/>
      <c r="C420" s="12" t="s">
        <v>1133</v>
      </c>
      <c r="D420" s="12" t="s">
        <v>106</v>
      </c>
      <c r="E420" s="174" t="s">
        <v>1134</v>
      </c>
      <c r="F420" s="174"/>
      <c r="G420" s="174"/>
      <c r="H420" s="12" t="s">
        <v>1134</v>
      </c>
      <c r="I420" s="174" t="s">
        <v>53</v>
      </c>
      <c r="J420" s="174"/>
      <c r="K420" s="12" t="s">
        <v>1135</v>
      </c>
      <c r="L420" s="174" t="s">
        <v>33</v>
      </c>
      <c r="M420" s="174"/>
      <c r="N420" s="174"/>
    </row>
    <row r="421" spans="1:14" ht="33.75">
      <c r="A421" s="7"/>
      <c r="B421" s="7"/>
      <c r="C421" s="12" t="s">
        <v>1136</v>
      </c>
      <c r="D421" s="12" t="s">
        <v>106</v>
      </c>
      <c r="E421" s="174" t="s">
        <v>1137</v>
      </c>
      <c r="F421" s="174"/>
      <c r="G421" s="174"/>
      <c r="H421" s="12" t="s">
        <v>1137</v>
      </c>
      <c r="I421" s="174" t="s">
        <v>53</v>
      </c>
      <c r="J421" s="174"/>
      <c r="K421" s="12" t="s">
        <v>1138</v>
      </c>
      <c r="L421" s="174" t="s">
        <v>33</v>
      </c>
      <c r="M421" s="174"/>
      <c r="N421" s="174"/>
    </row>
    <row r="422" spans="1:14" ht="33.75">
      <c r="A422" s="7"/>
      <c r="B422" s="7"/>
      <c r="C422" s="12" t="s">
        <v>1139</v>
      </c>
      <c r="D422" s="12" t="s">
        <v>924</v>
      </c>
      <c r="E422" s="174" t="s">
        <v>1140</v>
      </c>
      <c r="F422" s="174"/>
      <c r="G422" s="174"/>
      <c r="H422" s="12" t="s">
        <v>1140</v>
      </c>
      <c r="I422" s="174" t="s">
        <v>53</v>
      </c>
      <c r="J422" s="174"/>
      <c r="K422" s="12" t="s">
        <v>1141</v>
      </c>
      <c r="L422" s="174" t="s">
        <v>33</v>
      </c>
      <c r="M422" s="174"/>
      <c r="N422" s="174"/>
    </row>
    <row r="423" spans="1:14" ht="33.75">
      <c r="A423" s="7"/>
      <c r="B423" s="7"/>
      <c r="C423" s="12" t="s">
        <v>784</v>
      </c>
      <c r="D423" s="12" t="s">
        <v>924</v>
      </c>
      <c r="E423" s="174" t="s">
        <v>121</v>
      </c>
      <c r="F423" s="174"/>
      <c r="G423" s="174"/>
      <c r="H423" s="12" t="s">
        <v>121</v>
      </c>
      <c r="I423" s="174" t="s">
        <v>53</v>
      </c>
      <c r="J423" s="174"/>
      <c r="K423" s="12" t="s">
        <v>1142</v>
      </c>
      <c r="L423" s="174" t="s">
        <v>33</v>
      </c>
      <c r="M423" s="174"/>
      <c r="N423" s="174"/>
    </row>
    <row r="424" spans="1:14" ht="22.5">
      <c r="A424" s="7"/>
      <c r="B424" s="7"/>
      <c r="C424" s="12" t="s">
        <v>1067</v>
      </c>
      <c r="D424" s="12" t="s">
        <v>924</v>
      </c>
      <c r="E424" s="174" t="s">
        <v>1143</v>
      </c>
      <c r="F424" s="174"/>
      <c r="G424" s="174"/>
      <c r="H424" s="12" t="s">
        <v>1143</v>
      </c>
      <c r="I424" s="174" t="s">
        <v>53</v>
      </c>
      <c r="J424" s="174"/>
      <c r="K424" s="12" t="s">
        <v>1144</v>
      </c>
      <c r="L424" s="174" t="s">
        <v>33</v>
      </c>
      <c r="M424" s="174"/>
      <c r="N424" s="174"/>
    </row>
    <row r="425" spans="1:14" ht="33.75">
      <c r="A425" s="7"/>
      <c r="B425" s="7"/>
      <c r="C425" s="12" t="s">
        <v>931</v>
      </c>
      <c r="D425" s="12" t="s">
        <v>924</v>
      </c>
      <c r="E425" s="174" t="s">
        <v>1145</v>
      </c>
      <c r="F425" s="174"/>
      <c r="G425" s="174"/>
      <c r="H425" s="12" t="s">
        <v>1145</v>
      </c>
      <c r="I425" s="174" t="s">
        <v>53</v>
      </c>
      <c r="J425" s="174"/>
      <c r="K425" s="12" t="s">
        <v>1146</v>
      </c>
      <c r="L425" s="174" t="s">
        <v>33</v>
      </c>
      <c r="M425" s="174"/>
      <c r="N425" s="174"/>
    </row>
    <row r="426" spans="1:14" ht="33.75">
      <c r="A426" s="7"/>
      <c r="B426" s="7"/>
      <c r="C426" s="12" t="s">
        <v>1147</v>
      </c>
      <c r="D426" s="12" t="s">
        <v>1104</v>
      </c>
      <c r="E426" s="174" t="s">
        <v>1148</v>
      </c>
      <c r="F426" s="174"/>
      <c r="G426" s="174"/>
      <c r="H426" s="12" t="s">
        <v>1148</v>
      </c>
      <c r="I426" s="174" t="s">
        <v>53</v>
      </c>
      <c r="J426" s="174"/>
      <c r="K426" s="12" t="s">
        <v>1149</v>
      </c>
      <c r="L426" s="174" t="s">
        <v>33</v>
      </c>
      <c r="M426" s="174"/>
      <c r="N426" s="174"/>
    </row>
    <row r="427" spans="1:14" ht="56.25">
      <c r="A427" s="7"/>
      <c r="B427" s="7"/>
      <c r="C427" s="12" t="s">
        <v>1150</v>
      </c>
      <c r="D427" s="12" t="s">
        <v>1151</v>
      </c>
      <c r="E427" s="174" t="s">
        <v>1152</v>
      </c>
      <c r="F427" s="174"/>
      <c r="G427" s="174"/>
      <c r="H427" s="12" t="s">
        <v>1152</v>
      </c>
      <c r="I427" s="174" t="s">
        <v>53</v>
      </c>
      <c r="J427" s="174"/>
      <c r="K427" s="12" t="s">
        <v>1153</v>
      </c>
      <c r="L427" s="174" t="s">
        <v>33</v>
      </c>
      <c r="M427" s="174"/>
      <c r="N427" s="174"/>
    </row>
    <row r="428" spans="1:14" ht="33.75">
      <c r="A428" s="7"/>
      <c r="B428" s="7"/>
      <c r="C428" s="12" t="s">
        <v>1154</v>
      </c>
      <c r="D428" s="12" t="s">
        <v>106</v>
      </c>
      <c r="E428" s="174" t="s">
        <v>1155</v>
      </c>
      <c r="F428" s="174"/>
      <c r="G428" s="174"/>
      <c r="H428" s="12" t="s">
        <v>1155</v>
      </c>
      <c r="I428" s="174" t="s">
        <v>53</v>
      </c>
      <c r="J428" s="174"/>
      <c r="K428" s="12" t="s">
        <v>1156</v>
      </c>
      <c r="L428" s="174" t="s">
        <v>33</v>
      </c>
      <c r="M428" s="174"/>
      <c r="N428" s="174"/>
    </row>
    <row r="429" spans="1:14" ht="33.75">
      <c r="A429" s="7"/>
      <c r="B429" s="7"/>
      <c r="C429" s="12" t="s">
        <v>1157</v>
      </c>
      <c r="D429" s="12" t="s">
        <v>773</v>
      </c>
      <c r="E429" s="174" t="s">
        <v>1158</v>
      </c>
      <c r="F429" s="174"/>
      <c r="G429" s="174"/>
      <c r="H429" s="12" t="s">
        <v>1158</v>
      </c>
      <c r="I429" s="174" t="s">
        <v>53</v>
      </c>
      <c r="J429" s="174"/>
      <c r="K429" s="12" t="s">
        <v>1159</v>
      </c>
      <c r="L429" s="174" t="s">
        <v>33</v>
      </c>
      <c r="M429" s="174"/>
      <c r="N429" s="174"/>
    </row>
    <row r="430" spans="1:1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>
      <c r="A431" s="7"/>
      <c r="B431" s="7"/>
      <c r="C431" s="7"/>
      <c r="D431" s="7"/>
      <c r="E431" s="7"/>
      <c r="F431" s="7"/>
      <c r="G431" s="7"/>
      <c r="H431" s="7"/>
      <c r="I431" s="7"/>
      <c r="J431" s="175"/>
      <c r="K431" s="175"/>
      <c r="L431" s="175"/>
      <c r="M431" s="7"/>
      <c r="N431" s="7"/>
    </row>
    <row r="432" spans="1:1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>
      <c r="A434" s="7"/>
      <c r="B434" s="171"/>
      <c r="C434" s="171"/>
      <c r="D434" s="171"/>
      <c r="E434" s="171"/>
      <c r="F434" s="7"/>
      <c r="G434" s="176"/>
      <c r="H434" s="176"/>
      <c r="I434" s="176"/>
      <c r="J434" s="176"/>
      <c r="K434" s="176"/>
      <c r="L434" s="176"/>
      <c r="M434" s="176"/>
      <c r="N434" s="7"/>
    </row>
    <row r="435" spans="1:14" ht="63">
      <c r="A435" s="7"/>
      <c r="B435" s="7"/>
      <c r="C435" s="11" t="s">
        <v>9</v>
      </c>
      <c r="D435" s="11" t="s">
        <v>10</v>
      </c>
      <c r="E435" s="173" t="s">
        <v>11</v>
      </c>
      <c r="F435" s="173"/>
      <c r="G435" s="173"/>
      <c r="H435" s="11" t="s">
        <v>12</v>
      </c>
      <c r="I435" s="173" t="s">
        <v>5</v>
      </c>
      <c r="J435" s="173"/>
      <c r="K435" s="11" t="s">
        <v>13</v>
      </c>
      <c r="L435" s="173" t="s">
        <v>16</v>
      </c>
      <c r="M435" s="173"/>
      <c r="N435" s="173"/>
    </row>
    <row r="436" spans="1:14" ht="45">
      <c r="A436" s="7"/>
      <c r="B436" s="7"/>
      <c r="C436" s="12" t="s">
        <v>1160</v>
      </c>
      <c r="D436" s="12" t="s">
        <v>1161</v>
      </c>
      <c r="E436" s="174" t="s">
        <v>1162</v>
      </c>
      <c r="F436" s="174"/>
      <c r="G436" s="174"/>
      <c r="H436" s="12" t="s">
        <v>1162</v>
      </c>
      <c r="I436" s="174" t="s">
        <v>53</v>
      </c>
      <c r="J436" s="174"/>
      <c r="K436" s="12" t="s">
        <v>1163</v>
      </c>
      <c r="L436" s="174" t="s">
        <v>33</v>
      </c>
      <c r="M436" s="174"/>
      <c r="N436" s="174"/>
    </row>
    <row r="437" spans="1:14" ht="33.75">
      <c r="A437" s="7"/>
      <c r="B437" s="7"/>
      <c r="C437" s="12" t="s">
        <v>1164</v>
      </c>
      <c r="D437" s="12" t="s">
        <v>106</v>
      </c>
      <c r="E437" s="174" t="s">
        <v>1165</v>
      </c>
      <c r="F437" s="174"/>
      <c r="G437" s="174"/>
      <c r="H437" s="12" t="s">
        <v>1165</v>
      </c>
      <c r="I437" s="174" t="s">
        <v>53</v>
      </c>
      <c r="J437" s="174"/>
      <c r="K437" s="12" t="s">
        <v>1166</v>
      </c>
      <c r="L437" s="174" t="s">
        <v>33</v>
      </c>
      <c r="M437" s="174"/>
      <c r="N437" s="174"/>
    </row>
    <row r="438" spans="1:14" ht="22.5">
      <c r="A438" s="7"/>
      <c r="B438" s="7"/>
      <c r="C438" s="12" t="s">
        <v>1167</v>
      </c>
      <c r="D438" s="12" t="s">
        <v>1168</v>
      </c>
      <c r="E438" s="174" t="s">
        <v>1169</v>
      </c>
      <c r="F438" s="174"/>
      <c r="G438" s="174"/>
      <c r="H438" s="12" t="s">
        <v>1169</v>
      </c>
      <c r="I438" s="174" t="s">
        <v>53</v>
      </c>
      <c r="J438" s="174"/>
      <c r="K438" s="12" t="s">
        <v>1170</v>
      </c>
      <c r="L438" s="174" t="s">
        <v>33</v>
      </c>
      <c r="M438" s="174"/>
      <c r="N438" s="174"/>
    </row>
    <row r="439" spans="1:14" ht="45">
      <c r="A439" s="7"/>
      <c r="B439" s="7"/>
      <c r="C439" s="12" t="s">
        <v>1171</v>
      </c>
      <c r="D439" s="12" t="s">
        <v>1172</v>
      </c>
      <c r="E439" s="174" t="s">
        <v>1173</v>
      </c>
      <c r="F439" s="174"/>
      <c r="G439" s="174"/>
      <c r="H439" s="12" t="s">
        <v>1173</v>
      </c>
      <c r="I439" s="174" t="s">
        <v>53</v>
      </c>
      <c r="J439" s="174"/>
      <c r="K439" s="12" t="s">
        <v>1174</v>
      </c>
      <c r="L439" s="174" t="s">
        <v>33</v>
      </c>
      <c r="M439" s="174"/>
      <c r="N439" s="174"/>
    </row>
    <row r="440" spans="1:14" ht="33.75">
      <c r="A440" s="7"/>
      <c r="B440" s="7"/>
      <c r="C440" s="12" t="s">
        <v>1175</v>
      </c>
      <c r="D440" s="12" t="s">
        <v>1176</v>
      </c>
      <c r="E440" s="174" t="s">
        <v>1177</v>
      </c>
      <c r="F440" s="174"/>
      <c r="G440" s="174"/>
      <c r="H440" s="12" t="s">
        <v>1177</v>
      </c>
      <c r="I440" s="174" t="s">
        <v>53</v>
      </c>
      <c r="J440" s="174"/>
      <c r="K440" s="12" t="s">
        <v>1178</v>
      </c>
      <c r="L440" s="174" t="s">
        <v>33</v>
      </c>
      <c r="M440" s="174"/>
      <c r="N440" s="174"/>
    </row>
    <row r="441" spans="1:14" ht="33.75">
      <c r="A441" s="7"/>
      <c r="B441" s="7"/>
      <c r="C441" s="12" t="s">
        <v>1179</v>
      </c>
      <c r="D441" s="12" t="s">
        <v>1180</v>
      </c>
      <c r="E441" s="174" t="s">
        <v>1181</v>
      </c>
      <c r="F441" s="174"/>
      <c r="G441" s="174"/>
      <c r="H441" s="12" t="s">
        <v>1181</v>
      </c>
      <c r="I441" s="174" t="s">
        <v>53</v>
      </c>
      <c r="J441" s="174"/>
      <c r="K441" s="12" t="s">
        <v>1182</v>
      </c>
      <c r="L441" s="174" t="s">
        <v>33</v>
      </c>
      <c r="M441" s="174"/>
      <c r="N441" s="174"/>
    </row>
    <row r="442" spans="1:14" ht="33.75">
      <c r="A442" s="7"/>
      <c r="B442" s="7"/>
      <c r="C442" s="12" t="s">
        <v>1107</v>
      </c>
      <c r="D442" s="12" t="s">
        <v>424</v>
      </c>
      <c r="E442" s="174" t="s">
        <v>1183</v>
      </c>
      <c r="F442" s="174"/>
      <c r="G442" s="174"/>
      <c r="H442" s="12" t="s">
        <v>1183</v>
      </c>
      <c r="I442" s="174" t="s">
        <v>53</v>
      </c>
      <c r="J442" s="174"/>
      <c r="K442" s="12" t="s">
        <v>1184</v>
      </c>
      <c r="L442" s="174" t="s">
        <v>33</v>
      </c>
      <c r="M442" s="174"/>
      <c r="N442" s="174"/>
    </row>
    <row r="443" spans="1:14" ht="33.75">
      <c r="A443" s="7"/>
      <c r="B443" s="7"/>
      <c r="C443" s="12" t="s">
        <v>1107</v>
      </c>
      <c r="D443" s="12" t="s">
        <v>424</v>
      </c>
      <c r="E443" s="174" t="s">
        <v>1185</v>
      </c>
      <c r="F443" s="174"/>
      <c r="G443" s="174"/>
      <c r="H443" s="12" t="s">
        <v>1185</v>
      </c>
      <c r="I443" s="174" t="s">
        <v>53</v>
      </c>
      <c r="J443" s="174"/>
      <c r="K443" s="12" t="s">
        <v>1186</v>
      </c>
      <c r="L443" s="174" t="s">
        <v>33</v>
      </c>
      <c r="M443" s="174"/>
      <c r="N443" s="174"/>
    </row>
    <row r="444" spans="1:14" ht="33.75">
      <c r="A444" s="7"/>
      <c r="B444" s="7"/>
      <c r="C444" s="12" t="s">
        <v>1107</v>
      </c>
      <c r="D444" s="12" t="s">
        <v>424</v>
      </c>
      <c r="E444" s="174" t="s">
        <v>1185</v>
      </c>
      <c r="F444" s="174"/>
      <c r="G444" s="174"/>
      <c r="H444" s="12" t="s">
        <v>1185</v>
      </c>
      <c r="I444" s="174" t="s">
        <v>53</v>
      </c>
      <c r="J444" s="174"/>
      <c r="K444" s="12" t="s">
        <v>1187</v>
      </c>
      <c r="L444" s="174" t="s">
        <v>33</v>
      </c>
      <c r="M444" s="174"/>
      <c r="N444" s="174"/>
    </row>
    <row r="445" spans="1:14" ht="33.75">
      <c r="A445" s="7"/>
      <c r="B445" s="7"/>
      <c r="C445" s="12" t="s">
        <v>1188</v>
      </c>
      <c r="D445" s="12" t="s">
        <v>424</v>
      </c>
      <c r="E445" s="174" t="s">
        <v>1189</v>
      </c>
      <c r="F445" s="174"/>
      <c r="G445" s="174"/>
      <c r="H445" s="12" t="s">
        <v>1189</v>
      </c>
      <c r="I445" s="174" t="s">
        <v>53</v>
      </c>
      <c r="J445" s="174"/>
      <c r="K445" s="12" t="s">
        <v>1190</v>
      </c>
      <c r="L445" s="174" t="s">
        <v>33</v>
      </c>
      <c r="M445" s="174"/>
      <c r="N445" s="174"/>
    </row>
    <row r="446" spans="1:14" ht="45">
      <c r="A446" s="7"/>
      <c r="B446" s="7"/>
      <c r="C446" s="12" t="s">
        <v>158</v>
      </c>
      <c r="D446" s="12" t="s">
        <v>1191</v>
      </c>
      <c r="E446" s="174" t="s">
        <v>1192</v>
      </c>
      <c r="F446" s="174"/>
      <c r="G446" s="174"/>
      <c r="H446" s="12" t="s">
        <v>1192</v>
      </c>
      <c r="I446" s="174" t="s">
        <v>53</v>
      </c>
      <c r="J446" s="174"/>
      <c r="K446" s="12" t="s">
        <v>1193</v>
      </c>
      <c r="L446" s="174" t="s">
        <v>33</v>
      </c>
      <c r="M446" s="174"/>
      <c r="N446" s="174"/>
    </row>
    <row r="447" spans="1:14" ht="45">
      <c r="A447" s="7"/>
      <c r="B447" s="7"/>
      <c r="C447" s="12" t="s">
        <v>1194</v>
      </c>
      <c r="D447" s="12" t="s">
        <v>106</v>
      </c>
      <c r="E447" s="174" t="s">
        <v>1195</v>
      </c>
      <c r="F447" s="174"/>
      <c r="G447" s="174"/>
      <c r="H447" s="12" t="s">
        <v>1195</v>
      </c>
      <c r="I447" s="174" t="s">
        <v>53</v>
      </c>
      <c r="J447" s="174"/>
      <c r="K447" s="12" t="s">
        <v>1196</v>
      </c>
      <c r="L447" s="174" t="s">
        <v>33</v>
      </c>
      <c r="M447" s="174"/>
      <c r="N447" s="174"/>
    </row>
    <row r="448" spans="1:14" ht="45">
      <c r="A448" s="7"/>
      <c r="B448" s="7"/>
      <c r="C448" s="12" t="s">
        <v>1197</v>
      </c>
      <c r="D448" s="12" t="s">
        <v>106</v>
      </c>
      <c r="E448" s="174" t="s">
        <v>1198</v>
      </c>
      <c r="F448" s="174"/>
      <c r="G448" s="174"/>
      <c r="H448" s="12" t="s">
        <v>1198</v>
      </c>
      <c r="I448" s="174" t="s">
        <v>53</v>
      </c>
      <c r="J448" s="174"/>
      <c r="K448" s="12" t="s">
        <v>1199</v>
      </c>
      <c r="L448" s="174" t="s">
        <v>33</v>
      </c>
      <c r="M448" s="174"/>
      <c r="N448" s="174"/>
    </row>
    <row r="449" spans="1:14" ht="45">
      <c r="A449" s="7"/>
      <c r="B449" s="7"/>
      <c r="C449" s="12" t="s">
        <v>1200</v>
      </c>
      <c r="D449" s="12" t="s">
        <v>773</v>
      </c>
      <c r="E449" s="174" t="s">
        <v>1201</v>
      </c>
      <c r="F449" s="174"/>
      <c r="G449" s="174"/>
      <c r="H449" s="12" t="s">
        <v>1201</v>
      </c>
      <c r="I449" s="174" t="s">
        <v>53</v>
      </c>
      <c r="J449" s="174"/>
      <c r="K449" s="12" t="s">
        <v>1202</v>
      </c>
      <c r="L449" s="174" t="s">
        <v>33</v>
      </c>
      <c r="M449" s="174"/>
      <c r="N449" s="174"/>
    </row>
    <row r="450" spans="1:14" ht="45">
      <c r="A450" s="7"/>
      <c r="B450" s="7"/>
      <c r="C450" s="12" t="s">
        <v>1203</v>
      </c>
      <c r="D450" s="12" t="s">
        <v>304</v>
      </c>
      <c r="E450" s="174" t="s">
        <v>1204</v>
      </c>
      <c r="F450" s="174"/>
      <c r="G450" s="174"/>
      <c r="H450" s="12" t="s">
        <v>1205</v>
      </c>
      <c r="I450" s="174" t="s">
        <v>1206</v>
      </c>
      <c r="J450" s="174"/>
      <c r="K450" s="12" t="s">
        <v>1207</v>
      </c>
      <c r="L450" s="174" t="s">
        <v>33</v>
      </c>
      <c r="M450" s="174"/>
      <c r="N450" s="174"/>
    </row>
    <row r="451" spans="1:14" ht="45">
      <c r="A451" s="7"/>
      <c r="B451" s="7"/>
      <c r="C451" s="12" t="s">
        <v>1203</v>
      </c>
      <c r="D451" s="12" t="s">
        <v>304</v>
      </c>
      <c r="E451" s="174" t="s">
        <v>1208</v>
      </c>
      <c r="F451" s="174"/>
      <c r="G451" s="174"/>
      <c r="H451" s="12" t="s">
        <v>1209</v>
      </c>
      <c r="I451" s="174" t="s">
        <v>1210</v>
      </c>
      <c r="J451" s="174"/>
      <c r="K451" s="12" t="s">
        <v>1211</v>
      </c>
      <c r="L451" s="174" t="s">
        <v>33</v>
      </c>
      <c r="M451" s="174"/>
      <c r="N451" s="174"/>
    </row>
    <row r="452" spans="1:14" ht="45">
      <c r="A452" s="7"/>
      <c r="B452" s="7"/>
      <c r="C452" s="12" t="s">
        <v>1212</v>
      </c>
      <c r="D452" s="12" t="s">
        <v>1213</v>
      </c>
      <c r="E452" s="174" t="s">
        <v>1214</v>
      </c>
      <c r="F452" s="174"/>
      <c r="G452" s="174"/>
      <c r="H452" s="12" t="s">
        <v>1215</v>
      </c>
      <c r="I452" s="174" t="s">
        <v>1216</v>
      </c>
      <c r="J452" s="174"/>
      <c r="K452" s="12" t="s">
        <v>1217</v>
      </c>
      <c r="L452" s="174" t="s">
        <v>33</v>
      </c>
      <c r="M452" s="174"/>
      <c r="N452" s="174"/>
    </row>
    <row r="453" spans="1:14" ht="45">
      <c r="A453" s="7"/>
      <c r="B453" s="7"/>
      <c r="C453" s="12" t="s">
        <v>1218</v>
      </c>
      <c r="D453" s="12" t="s">
        <v>1219</v>
      </c>
      <c r="E453" s="174" t="s">
        <v>1220</v>
      </c>
      <c r="F453" s="174"/>
      <c r="G453" s="174"/>
      <c r="H453" s="12" t="s">
        <v>1221</v>
      </c>
      <c r="I453" s="174" t="s">
        <v>1222</v>
      </c>
      <c r="J453" s="174"/>
      <c r="K453" s="12" t="s">
        <v>1223</v>
      </c>
      <c r="L453" s="174" t="s">
        <v>33</v>
      </c>
      <c r="M453" s="174"/>
      <c r="N453" s="174"/>
    </row>
    <row r="454" spans="1:14" ht="45">
      <c r="A454" s="7"/>
      <c r="B454" s="7"/>
      <c r="C454" s="12" t="s">
        <v>1224</v>
      </c>
      <c r="D454" s="12" t="s">
        <v>1225</v>
      </c>
      <c r="E454" s="174" t="s">
        <v>1226</v>
      </c>
      <c r="F454" s="174"/>
      <c r="G454" s="174"/>
      <c r="H454" s="12" t="s">
        <v>1227</v>
      </c>
      <c r="I454" s="174" t="s">
        <v>1228</v>
      </c>
      <c r="J454" s="174"/>
      <c r="K454" s="12" t="s">
        <v>1229</v>
      </c>
      <c r="L454" s="174" t="s">
        <v>33</v>
      </c>
      <c r="M454" s="174"/>
      <c r="N454" s="174"/>
    </row>
    <row r="455" spans="1:14" ht="56.25">
      <c r="A455" s="7"/>
      <c r="B455" s="7"/>
      <c r="C455" s="12" t="s">
        <v>1230</v>
      </c>
      <c r="D455" s="12" t="s">
        <v>1225</v>
      </c>
      <c r="E455" s="174" t="s">
        <v>1231</v>
      </c>
      <c r="F455" s="174"/>
      <c r="G455" s="174"/>
      <c r="H455" s="12" t="s">
        <v>1232</v>
      </c>
      <c r="I455" s="174" t="s">
        <v>1233</v>
      </c>
      <c r="J455" s="174"/>
      <c r="K455" s="12" t="s">
        <v>1234</v>
      </c>
      <c r="L455" s="174" t="s">
        <v>33</v>
      </c>
      <c r="M455" s="174"/>
      <c r="N455" s="174"/>
    </row>
    <row r="456" spans="1:14" ht="45">
      <c r="A456" s="7"/>
      <c r="B456" s="7"/>
      <c r="C456" s="12" t="s">
        <v>1235</v>
      </c>
      <c r="D456" s="12" t="s">
        <v>1225</v>
      </c>
      <c r="E456" s="174" t="s">
        <v>1236</v>
      </c>
      <c r="F456" s="174"/>
      <c r="G456" s="174"/>
      <c r="H456" s="12" t="s">
        <v>1237</v>
      </c>
      <c r="I456" s="174" t="s">
        <v>1238</v>
      </c>
      <c r="J456" s="174"/>
      <c r="K456" s="12" t="s">
        <v>1239</v>
      </c>
      <c r="L456" s="174" t="s">
        <v>33</v>
      </c>
      <c r="M456" s="174"/>
      <c r="N456" s="174"/>
    </row>
    <row r="457" spans="1:14" ht="33.75">
      <c r="A457" s="7"/>
      <c r="B457" s="7"/>
      <c r="C457" s="12" t="s">
        <v>1240</v>
      </c>
      <c r="D457" s="12" t="s">
        <v>1241</v>
      </c>
      <c r="E457" s="174" t="s">
        <v>1242</v>
      </c>
      <c r="F457" s="174"/>
      <c r="G457" s="174"/>
      <c r="H457" s="12" t="s">
        <v>1243</v>
      </c>
      <c r="I457" s="174" t="s">
        <v>1244</v>
      </c>
      <c r="J457" s="174"/>
      <c r="K457" s="12" t="s">
        <v>1245</v>
      </c>
      <c r="L457" s="174" t="s">
        <v>33</v>
      </c>
      <c r="M457" s="174"/>
      <c r="N457" s="174"/>
    </row>
    <row r="458" spans="1:14" ht="56.25">
      <c r="A458" s="7"/>
      <c r="B458" s="7"/>
      <c r="C458" s="12" t="s">
        <v>1246</v>
      </c>
      <c r="D458" s="12" t="s">
        <v>1241</v>
      </c>
      <c r="E458" s="174" t="s">
        <v>1247</v>
      </c>
      <c r="F458" s="174"/>
      <c r="G458" s="174"/>
      <c r="H458" s="12" t="s">
        <v>1248</v>
      </c>
      <c r="I458" s="174" t="s">
        <v>1249</v>
      </c>
      <c r="J458" s="174"/>
      <c r="K458" s="12" t="s">
        <v>1250</v>
      </c>
      <c r="L458" s="174" t="s">
        <v>33</v>
      </c>
      <c r="M458" s="174"/>
      <c r="N458" s="174"/>
    </row>
    <row r="459" spans="1:14" ht="78.75">
      <c r="A459" s="7"/>
      <c r="B459" s="7"/>
      <c r="C459" s="12" t="s">
        <v>1251</v>
      </c>
      <c r="D459" s="12" t="s">
        <v>1252</v>
      </c>
      <c r="E459" s="174" t="s">
        <v>1253</v>
      </c>
      <c r="F459" s="174"/>
      <c r="G459" s="174"/>
      <c r="H459" s="12" t="s">
        <v>1254</v>
      </c>
      <c r="I459" s="174" t="s">
        <v>1255</v>
      </c>
      <c r="J459" s="174"/>
      <c r="K459" s="12" t="s">
        <v>1256</v>
      </c>
      <c r="L459" s="174" t="s">
        <v>33</v>
      </c>
      <c r="M459" s="174"/>
      <c r="N459" s="174"/>
    </row>
    <row r="460" spans="1:14" ht="78.75">
      <c r="A460" s="7"/>
      <c r="B460" s="7"/>
      <c r="C460" s="12" t="s">
        <v>1257</v>
      </c>
      <c r="D460" s="12" t="s">
        <v>1258</v>
      </c>
      <c r="E460" s="174" t="s">
        <v>1259</v>
      </c>
      <c r="F460" s="174"/>
      <c r="G460" s="174"/>
      <c r="H460" s="12" t="s">
        <v>1260</v>
      </c>
      <c r="I460" s="174" t="s">
        <v>1261</v>
      </c>
      <c r="J460" s="174"/>
      <c r="K460" s="12" t="s">
        <v>1262</v>
      </c>
      <c r="L460" s="174" t="s">
        <v>33</v>
      </c>
      <c r="M460" s="174"/>
      <c r="N460" s="174"/>
    </row>
    <row r="461" spans="1:14" ht="45">
      <c r="A461" s="7"/>
      <c r="B461" s="7"/>
      <c r="C461" s="12" t="s">
        <v>1263</v>
      </c>
      <c r="D461" s="12" t="s">
        <v>1252</v>
      </c>
      <c r="E461" s="174" t="s">
        <v>1264</v>
      </c>
      <c r="F461" s="174"/>
      <c r="G461" s="174"/>
      <c r="H461" s="12" t="s">
        <v>1265</v>
      </c>
      <c r="I461" s="174" t="s">
        <v>1266</v>
      </c>
      <c r="J461" s="174"/>
      <c r="K461" s="12" t="s">
        <v>1267</v>
      </c>
      <c r="L461" s="174" t="s">
        <v>33</v>
      </c>
      <c r="M461" s="174"/>
      <c r="N461" s="174"/>
    </row>
    <row r="462" spans="1:14" ht="33.75">
      <c r="A462" s="7"/>
      <c r="B462" s="7"/>
      <c r="C462" s="12" t="s">
        <v>1268</v>
      </c>
      <c r="D462" s="12" t="s">
        <v>1269</v>
      </c>
      <c r="E462" s="174" t="s">
        <v>1270</v>
      </c>
      <c r="F462" s="174"/>
      <c r="G462" s="174"/>
      <c r="H462" s="12" t="s">
        <v>1271</v>
      </c>
      <c r="I462" s="174" t="s">
        <v>1272</v>
      </c>
      <c r="J462" s="174"/>
      <c r="K462" s="12" t="s">
        <v>1273</v>
      </c>
      <c r="L462" s="174" t="s">
        <v>33</v>
      </c>
      <c r="M462" s="174"/>
      <c r="N462" s="174"/>
    </row>
    <row r="463" spans="1:14" ht="45">
      <c r="A463" s="7"/>
      <c r="B463" s="7"/>
      <c r="C463" s="12" t="s">
        <v>1274</v>
      </c>
      <c r="D463" s="12" t="s">
        <v>1275</v>
      </c>
      <c r="E463" s="174" t="s">
        <v>1276</v>
      </c>
      <c r="F463" s="174"/>
      <c r="G463" s="174"/>
      <c r="H463" s="12" t="s">
        <v>1277</v>
      </c>
      <c r="I463" s="174" t="s">
        <v>1278</v>
      </c>
      <c r="J463" s="174"/>
      <c r="K463" s="12" t="s">
        <v>1279</v>
      </c>
      <c r="L463" s="174" t="s">
        <v>33</v>
      </c>
      <c r="M463" s="174"/>
      <c r="N463" s="174"/>
    </row>
    <row r="464" spans="1:14" ht="67.5">
      <c r="A464" s="7"/>
      <c r="B464" s="7"/>
      <c r="C464" s="12" t="s">
        <v>1280</v>
      </c>
      <c r="D464" s="12" t="s">
        <v>1275</v>
      </c>
      <c r="E464" s="174" t="s">
        <v>1281</v>
      </c>
      <c r="F464" s="174"/>
      <c r="G464" s="174"/>
      <c r="H464" s="12" t="s">
        <v>1282</v>
      </c>
      <c r="I464" s="174" t="s">
        <v>1283</v>
      </c>
      <c r="J464" s="174"/>
      <c r="K464" s="12" t="s">
        <v>1284</v>
      </c>
      <c r="L464" s="174" t="s">
        <v>33</v>
      </c>
      <c r="M464" s="174"/>
      <c r="N464" s="174"/>
    </row>
    <row r="465" spans="1:14" ht="33.75">
      <c r="A465" s="7"/>
      <c r="B465" s="7"/>
      <c r="C465" s="12" t="s">
        <v>1285</v>
      </c>
      <c r="D465" s="12" t="s">
        <v>1286</v>
      </c>
      <c r="E465" s="174" t="s">
        <v>1287</v>
      </c>
      <c r="F465" s="174"/>
      <c r="G465" s="174"/>
      <c r="H465" s="12" t="s">
        <v>1288</v>
      </c>
      <c r="I465" s="174" t="s">
        <v>1289</v>
      </c>
      <c r="J465" s="174"/>
      <c r="K465" s="12" t="s">
        <v>1290</v>
      </c>
      <c r="L465" s="174" t="s">
        <v>33</v>
      </c>
      <c r="M465" s="174"/>
      <c r="N465" s="174"/>
    </row>
    <row r="466" spans="1:14" ht="56.25">
      <c r="A466" s="7"/>
      <c r="B466" s="7"/>
      <c r="C466" s="12" t="s">
        <v>1291</v>
      </c>
      <c r="D466" s="12" t="s">
        <v>1292</v>
      </c>
      <c r="E466" s="174" t="s">
        <v>1293</v>
      </c>
      <c r="F466" s="174"/>
      <c r="G466" s="174"/>
      <c r="H466" s="12" t="s">
        <v>1294</v>
      </c>
      <c r="I466" s="174" t="s">
        <v>1294</v>
      </c>
      <c r="J466" s="174"/>
      <c r="K466" s="12" t="s">
        <v>1295</v>
      </c>
      <c r="L466" s="174" t="s">
        <v>33</v>
      </c>
      <c r="M466" s="174"/>
      <c r="N466" s="174"/>
    </row>
    <row r="467" spans="1:14" ht="56.25">
      <c r="A467" s="7"/>
      <c r="B467" s="7"/>
      <c r="C467" s="12" t="s">
        <v>1296</v>
      </c>
      <c r="D467" s="12" t="s">
        <v>1297</v>
      </c>
      <c r="E467" s="174" t="s">
        <v>1298</v>
      </c>
      <c r="F467" s="174"/>
      <c r="G467" s="174"/>
      <c r="H467" s="12" t="s">
        <v>1299</v>
      </c>
      <c r="I467" s="174" t="s">
        <v>1300</v>
      </c>
      <c r="J467" s="174"/>
      <c r="K467" s="12" t="s">
        <v>1301</v>
      </c>
      <c r="L467" s="174" t="s">
        <v>33</v>
      </c>
      <c r="M467" s="174"/>
      <c r="N467" s="174"/>
    </row>
    <row r="468" spans="1:14" ht="33.75">
      <c r="A468" s="7"/>
      <c r="B468" s="7"/>
      <c r="C468" s="12" t="s">
        <v>1302</v>
      </c>
      <c r="D468" s="12" t="s">
        <v>1303</v>
      </c>
      <c r="E468" s="174" t="s">
        <v>1266</v>
      </c>
      <c r="F468" s="174"/>
      <c r="G468" s="174"/>
      <c r="H468" s="12" t="s">
        <v>1304</v>
      </c>
      <c r="I468" s="174" t="s">
        <v>1305</v>
      </c>
      <c r="J468" s="174"/>
      <c r="K468" s="12" t="s">
        <v>1306</v>
      </c>
      <c r="L468" s="174" t="s">
        <v>33</v>
      </c>
      <c r="M468" s="174"/>
      <c r="N468" s="174"/>
    </row>
    <row r="469" spans="1:14" ht="45">
      <c r="A469" s="7"/>
      <c r="B469" s="7"/>
      <c r="C469" s="12" t="s">
        <v>1307</v>
      </c>
      <c r="D469" s="12" t="s">
        <v>1303</v>
      </c>
      <c r="E469" s="174" t="s">
        <v>1308</v>
      </c>
      <c r="F469" s="174"/>
      <c r="G469" s="174"/>
      <c r="H469" s="12" t="s">
        <v>1309</v>
      </c>
      <c r="I469" s="174" t="s">
        <v>1310</v>
      </c>
      <c r="J469" s="174"/>
      <c r="K469" s="12" t="s">
        <v>1311</v>
      </c>
      <c r="L469" s="174" t="s">
        <v>33</v>
      </c>
      <c r="M469" s="174"/>
      <c r="N469" s="174"/>
    </row>
    <row r="470" spans="1:14" ht="22.5">
      <c r="A470" s="7"/>
      <c r="B470" s="7"/>
      <c r="C470" s="12" t="s">
        <v>1312</v>
      </c>
      <c r="D470" s="12" t="s">
        <v>451</v>
      </c>
      <c r="E470" s="174" t="s">
        <v>1313</v>
      </c>
      <c r="F470" s="174"/>
      <c r="G470" s="174"/>
      <c r="H470" s="12" t="s">
        <v>1314</v>
      </c>
      <c r="I470" s="174" t="s">
        <v>1315</v>
      </c>
      <c r="J470" s="174"/>
      <c r="K470" s="12" t="s">
        <v>1316</v>
      </c>
      <c r="L470" s="174" t="s">
        <v>33</v>
      </c>
      <c r="M470" s="174"/>
      <c r="N470" s="174"/>
    </row>
    <row r="471" spans="1:14" ht="56.25">
      <c r="A471" s="7"/>
      <c r="B471" s="7"/>
      <c r="C471" s="12" t="s">
        <v>1317</v>
      </c>
      <c r="D471" s="12" t="s">
        <v>1318</v>
      </c>
      <c r="E471" s="174" t="s">
        <v>1319</v>
      </c>
      <c r="F471" s="174"/>
      <c r="G471" s="174"/>
      <c r="H471" s="12" t="s">
        <v>1320</v>
      </c>
      <c r="I471" s="174" t="s">
        <v>1321</v>
      </c>
      <c r="J471" s="174"/>
      <c r="K471" s="12" t="s">
        <v>1322</v>
      </c>
      <c r="L471" s="174" t="s">
        <v>33</v>
      </c>
      <c r="M471" s="174"/>
      <c r="N471" s="174"/>
    </row>
    <row r="472" spans="1:14" ht="45">
      <c r="A472" s="7"/>
      <c r="B472" s="7"/>
      <c r="C472" s="12" t="s">
        <v>1323</v>
      </c>
      <c r="D472" s="12" t="s">
        <v>1324</v>
      </c>
      <c r="E472" s="174" t="s">
        <v>1325</v>
      </c>
      <c r="F472" s="174"/>
      <c r="G472" s="174"/>
      <c r="H472" s="12" t="s">
        <v>1326</v>
      </c>
      <c r="I472" s="174" t="s">
        <v>1327</v>
      </c>
      <c r="J472" s="174"/>
      <c r="K472" s="12" t="s">
        <v>1328</v>
      </c>
      <c r="L472" s="174" t="s">
        <v>33</v>
      </c>
      <c r="M472" s="174"/>
      <c r="N472" s="174"/>
    </row>
    <row r="473" spans="1:14" ht="56.25">
      <c r="A473" s="7"/>
      <c r="B473" s="7"/>
      <c r="C473" s="12" t="s">
        <v>1291</v>
      </c>
      <c r="D473" s="12" t="s">
        <v>1329</v>
      </c>
      <c r="E473" s="174" t="s">
        <v>1330</v>
      </c>
      <c r="F473" s="174"/>
      <c r="G473" s="174"/>
      <c r="H473" s="12" t="s">
        <v>1331</v>
      </c>
      <c r="I473" s="174" t="s">
        <v>1332</v>
      </c>
      <c r="J473" s="174"/>
      <c r="K473" s="12" t="s">
        <v>1333</v>
      </c>
      <c r="L473" s="174" t="s">
        <v>33</v>
      </c>
      <c r="M473" s="174"/>
      <c r="N473" s="174"/>
    </row>
    <row r="474" spans="1:14" ht="56.25">
      <c r="A474" s="7"/>
      <c r="B474" s="7"/>
      <c r="C474" s="12" t="s">
        <v>1334</v>
      </c>
      <c r="D474" s="12" t="s">
        <v>1335</v>
      </c>
      <c r="E474" s="174" t="s">
        <v>1336</v>
      </c>
      <c r="F474" s="174"/>
      <c r="G474" s="174"/>
      <c r="H474" s="12" t="s">
        <v>1337</v>
      </c>
      <c r="I474" s="174" t="s">
        <v>1338</v>
      </c>
      <c r="J474" s="174"/>
      <c r="K474" s="12" t="s">
        <v>1339</v>
      </c>
      <c r="L474" s="174" t="s">
        <v>33</v>
      </c>
      <c r="M474" s="174"/>
      <c r="N474" s="174"/>
    </row>
    <row r="475" spans="1:14" ht="45">
      <c r="A475" s="7"/>
      <c r="B475" s="7"/>
      <c r="C475" s="12" t="s">
        <v>1340</v>
      </c>
      <c r="D475" s="12" t="s">
        <v>1324</v>
      </c>
      <c r="E475" s="174" t="s">
        <v>1325</v>
      </c>
      <c r="F475" s="174"/>
      <c r="G475" s="174"/>
      <c r="H475" s="12" t="s">
        <v>1326</v>
      </c>
      <c r="I475" s="174" t="s">
        <v>1327</v>
      </c>
      <c r="J475" s="174"/>
      <c r="K475" s="12" t="s">
        <v>1341</v>
      </c>
      <c r="L475" s="174" t="s">
        <v>33</v>
      </c>
      <c r="M475" s="174"/>
      <c r="N475" s="174"/>
    </row>
    <row r="476" spans="1:14" ht="56.25">
      <c r="A476" s="7"/>
      <c r="B476" s="7"/>
      <c r="C476" s="12" t="s">
        <v>1342</v>
      </c>
      <c r="D476" s="12" t="s">
        <v>1335</v>
      </c>
      <c r="E476" s="174" t="s">
        <v>1336</v>
      </c>
      <c r="F476" s="174"/>
      <c r="G476" s="174"/>
      <c r="H476" s="12" t="s">
        <v>1337</v>
      </c>
      <c r="I476" s="174" t="s">
        <v>1338</v>
      </c>
      <c r="J476" s="174"/>
      <c r="K476" s="12" t="s">
        <v>1343</v>
      </c>
      <c r="L476" s="174" t="s">
        <v>33</v>
      </c>
      <c r="M476" s="174"/>
      <c r="N476" s="174"/>
    </row>
    <row r="477" spans="1:1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>
      <c r="A478" s="7"/>
      <c r="B478" s="7"/>
      <c r="C478" s="7"/>
      <c r="D478" s="7"/>
      <c r="E478" s="7"/>
      <c r="F478" s="7"/>
      <c r="G478" s="7"/>
      <c r="H478" s="7"/>
      <c r="I478" s="7"/>
      <c r="J478" s="175"/>
      <c r="K478" s="175"/>
      <c r="L478" s="175"/>
      <c r="M478" s="7"/>
      <c r="N478" s="7"/>
    </row>
    <row r="479" spans="1:1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>
      <c r="A481" s="7"/>
      <c r="B481" s="171"/>
      <c r="C481" s="171"/>
      <c r="D481" s="171"/>
      <c r="E481" s="171"/>
      <c r="F481" s="7"/>
      <c r="G481" s="176"/>
      <c r="H481" s="176"/>
      <c r="I481" s="176"/>
      <c r="J481" s="176"/>
      <c r="K481" s="176"/>
      <c r="L481" s="176"/>
      <c r="M481" s="176"/>
      <c r="N481" s="7"/>
    </row>
    <row r="482" spans="1:14" ht="63">
      <c r="A482" s="7"/>
      <c r="B482" s="7"/>
      <c r="C482" s="11" t="s">
        <v>9</v>
      </c>
      <c r="D482" s="11" t="s">
        <v>10</v>
      </c>
      <c r="E482" s="173" t="s">
        <v>11</v>
      </c>
      <c r="F482" s="173"/>
      <c r="G482" s="173"/>
      <c r="H482" s="11" t="s">
        <v>12</v>
      </c>
      <c r="I482" s="173" t="s">
        <v>5</v>
      </c>
      <c r="J482" s="173"/>
      <c r="K482" s="11" t="s">
        <v>13</v>
      </c>
      <c r="L482" s="173" t="s">
        <v>16</v>
      </c>
      <c r="M482" s="173"/>
      <c r="N482" s="173"/>
    </row>
    <row r="483" spans="1:14" ht="56.25">
      <c r="A483" s="7"/>
      <c r="B483" s="7"/>
      <c r="C483" s="12" t="s">
        <v>1344</v>
      </c>
      <c r="D483" s="12" t="s">
        <v>1335</v>
      </c>
      <c r="E483" s="174" t="s">
        <v>1336</v>
      </c>
      <c r="F483" s="174"/>
      <c r="G483" s="174"/>
      <c r="H483" s="12" t="s">
        <v>1337</v>
      </c>
      <c r="I483" s="174" t="s">
        <v>1338</v>
      </c>
      <c r="J483" s="174"/>
      <c r="K483" s="12" t="s">
        <v>1345</v>
      </c>
      <c r="L483" s="174" t="s">
        <v>33</v>
      </c>
      <c r="M483" s="174"/>
      <c r="N483" s="174"/>
    </row>
    <row r="484" spans="1:14" ht="56.25">
      <c r="A484" s="7"/>
      <c r="B484" s="7"/>
      <c r="C484" s="12" t="s">
        <v>1344</v>
      </c>
      <c r="D484" s="12" t="s">
        <v>1335</v>
      </c>
      <c r="E484" s="174" t="s">
        <v>1336</v>
      </c>
      <c r="F484" s="174"/>
      <c r="G484" s="174"/>
      <c r="H484" s="12" t="s">
        <v>1346</v>
      </c>
      <c r="I484" s="174" t="s">
        <v>1347</v>
      </c>
      <c r="J484" s="174"/>
      <c r="K484" s="12" t="s">
        <v>1348</v>
      </c>
      <c r="L484" s="174" t="s">
        <v>33</v>
      </c>
      <c r="M484" s="174"/>
      <c r="N484" s="174"/>
    </row>
    <row r="485" spans="1:14" ht="56.25">
      <c r="A485" s="7"/>
      <c r="B485" s="7"/>
      <c r="C485" s="12" t="s">
        <v>1349</v>
      </c>
      <c r="D485" s="12" t="s">
        <v>1350</v>
      </c>
      <c r="E485" s="174" t="s">
        <v>1351</v>
      </c>
      <c r="F485" s="174"/>
      <c r="G485" s="174"/>
      <c r="H485" s="12" t="s">
        <v>1352</v>
      </c>
      <c r="I485" s="174" t="s">
        <v>1353</v>
      </c>
      <c r="J485" s="174"/>
      <c r="K485" s="12" t="s">
        <v>1354</v>
      </c>
      <c r="L485" s="174" t="s">
        <v>33</v>
      </c>
      <c r="M485" s="174"/>
      <c r="N485" s="174"/>
    </row>
    <row r="486" spans="1:14" ht="56.25">
      <c r="A486" s="7"/>
      <c r="B486" s="7"/>
      <c r="C486" s="12" t="s">
        <v>1355</v>
      </c>
      <c r="D486" s="12" t="s">
        <v>1329</v>
      </c>
      <c r="E486" s="174" t="s">
        <v>1356</v>
      </c>
      <c r="F486" s="174"/>
      <c r="G486" s="174"/>
      <c r="H486" s="12" t="s">
        <v>1357</v>
      </c>
      <c r="I486" s="174" t="s">
        <v>1358</v>
      </c>
      <c r="J486" s="174"/>
      <c r="K486" s="12" t="s">
        <v>1359</v>
      </c>
      <c r="L486" s="174" t="s">
        <v>33</v>
      </c>
      <c r="M486" s="174"/>
      <c r="N486" s="174"/>
    </row>
    <row r="487" spans="1:14" ht="78.75">
      <c r="A487" s="7"/>
      <c r="B487" s="7"/>
      <c r="C487" s="12" t="s">
        <v>1360</v>
      </c>
      <c r="D487" s="12" t="s">
        <v>1329</v>
      </c>
      <c r="E487" s="174" t="s">
        <v>1356</v>
      </c>
      <c r="F487" s="174"/>
      <c r="G487" s="174"/>
      <c r="H487" s="12" t="s">
        <v>1357</v>
      </c>
      <c r="I487" s="174" t="s">
        <v>1358</v>
      </c>
      <c r="J487" s="174"/>
      <c r="K487" s="12" t="s">
        <v>1361</v>
      </c>
      <c r="L487" s="174" t="s">
        <v>33</v>
      </c>
      <c r="M487" s="174"/>
      <c r="N487" s="174"/>
    </row>
    <row r="488" spans="1:14" ht="33.75">
      <c r="A488" s="7"/>
      <c r="B488" s="7"/>
      <c r="C488" s="12" t="s">
        <v>1362</v>
      </c>
      <c r="D488" s="12" t="s">
        <v>1329</v>
      </c>
      <c r="E488" s="174" t="s">
        <v>1363</v>
      </c>
      <c r="F488" s="174"/>
      <c r="G488" s="174"/>
      <c r="H488" s="12" t="s">
        <v>1364</v>
      </c>
      <c r="I488" s="174" t="s">
        <v>1365</v>
      </c>
      <c r="J488" s="174"/>
      <c r="K488" s="12" t="s">
        <v>1366</v>
      </c>
      <c r="L488" s="174" t="s">
        <v>33</v>
      </c>
      <c r="M488" s="174"/>
      <c r="N488" s="174"/>
    </row>
    <row r="489" spans="1:14" ht="45">
      <c r="A489" s="7"/>
      <c r="B489" s="7"/>
      <c r="C489" s="12" t="s">
        <v>1367</v>
      </c>
      <c r="D489" s="12" t="s">
        <v>1329</v>
      </c>
      <c r="E489" s="174" t="s">
        <v>1368</v>
      </c>
      <c r="F489" s="174"/>
      <c r="G489" s="174"/>
      <c r="H489" s="12" t="s">
        <v>1369</v>
      </c>
      <c r="I489" s="174" t="s">
        <v>1370</v>
      </c>
      <c r="J489" s="174"/>
      <c r="K489" s="12" t="s">
        <v>1371</v>
      </c>
      <c r="L489" s="174" t="s">
        <v>33</v>
      </c>
      <c r="M489" s="174"/>
      <c r="N489" s="174"/>
    </row>
    <row r="490" spans="1:14" ht="45">
      <c r="A490" s="7"/>
      <c r="B490" s="7"/>
      <c r="C490" s="12" t="s">
        <v>1367</v>
      </c>
      <c r="D490" s="12" t="s">
        <v>1329</v>
      </c>
      <c r="E490" s="174" t="s">
        <v>1368</v>
      </c>
      <c r="F490" s="174"/>
      <c r="G490" s="174"/>
      <c r="H490" s="12" t="s">
        <v>1369</v>
      </c>
      <c r="I490" s="174" t="s">
        <v>1370</v>
      </c>
      <c r="J490" s="174"/>
      <c r="K490" s="12" t="s">
        <v>1372</v>
      </c>
      <c r="L490" s="174" t="s">
        <v>33</v>
      </c>
      <c r="M490" s="174"/>
      <c r="N490" s="174"/>
    </row>
    <row r="491" spans="1:14" ht="45">
      <c r="A491" s="7"/>
      <c r="B491" s="7"/>
      <c r="C491" s="12" t="s">
        <v>1367</v>
      </c>
      <c r="D491" s="12" t="s">
        <v>1329</v>
      </c>
      <c r="E491" s="174" t="s">
        <v>1368</v>
      </c>
      <c r="F491" s="174"/>
      <c r="G491" s="174"/>
      <c r="H491" s="12" t="s">
        <v>1369</v>
      </c>
      <c r="I491" s="174" t="s">
        <v>1370</v>
      </c>
      <c r="J491" s="174"/>
      <c r="K491" s="12" t="s">
        <v>1373</v>
      </c>
      <c r="L491" s="174" t="s">
        <v>33</v>
      </c>
      <c r="M491" s="174"/>
      <c r="N491" s="174"/>
    </row>
    <row r="492" spans="1:14" ht="45">
      <c r="A492" s="7"/>
      <c r="B492" s="7"/>
      <c r="C492" s="12" t="s">
        <v>1367</v>
      </c>
      <c r="D492" s="12" t="s">
        <v>1329</v>
      </c>
      <c r="E492" s="174" t="s">
        <v>1368</v>
      </c>
      <c r="F492" s="174"/>
      <c r="G492" s="174"/>
      <c r="H492" s="12" t="s">
        <v>1369</v>
      </c>
      <c r="I492" s="174" t="s">
        <v>1370</v>
      </c>
      <c r="J492" s="174"/>
      <c r="K492" s="12" t="s">
        <v>1374</v>
      </c>
      <c r="L492" s="174" t="s">
        <v>33</v>
      </c>
      <c r="M492" s="174"/>
      <c r="N492" s="174"/>
    </row>
    <row r="493" spans="1:14" ht="45">
      <c r="A493" s="7"/>
      <c r="B493" s="7"/>
      <c r="C493" s="12" t="s">
        <v>1367</v>
      </c>
      <c r="D493" s="12" t="s">
        <v>1329</v>
      </c>
      <c r="E493" s="174" t="s">
        <v>1368</v>
      </c>
      <c r="F493" s="174"/>
      <c r="G493" s="174"/>
      <c r="H493" s="12" t="s">
        <v>1369</v>
      </c>
      <c r="I493" s="174" t="s">
        <v>1370</v>
      </c>
      <c r="J493" s="174"/>
      <c r="K493" s="12" t="s">
        <v>1375</v>
      </c>
      <c r="L493" s="174" t="s">
        <v>33</v>
      </c>
      <c r="M493" s="174"/>
      <c r="N493" s="174"/>
    </row>
    <row r="494" spans="1:14" ht="45">
      <c r="A494" s="7"/>
      <c r="B494" s="7"/>
      <c r="C494" s="12" t="s">
        <v>1367</v>
      </c>
      <c r="D494" s="12" t="s">
        <v>1329</v>
      </c>
      <c r="E494" s="174" t="s">
        <v>1368</v>
      </c>
      <c r="F494" s="174"/>
      <c r="G494" s="174"/>
      <c r="H494" s="12" t="s">
        <v>1369</v>
      </c>
      <c r="I494" s="174" t="s">
        <v>1370</v>
      </c>
      <c r="J494" s="174"/>
      <c r="K494" s="12" t="s">
        <v>1376</v>
      </c>
      <c r="L494" s="174" t="s">
        <v>33</v>
      </c>
      <c r="M494" s="174"/>
      <c r="N494" s="174"/>
    </row>
    <row r="495" spans="1:14" ht="45">
      <c r="A495" s="7"/>
      <c r="B495" s="7"/>
      <c r="C495" s="12" t="s">
        <v>1367</v>
      </c>
      <c r="D495" s="12" t="s">
        <v>1329</v>
      </c>
      <c r="E495" s="174" t="s">
        <v>1368</v>
      </c>
      <c r="F495" s="174"/>
      <c r="G495" s="174"/>
      <c r="H495" s="12" t="s">
        <v>1369</v>
      </c>
      <c r="I495" s="174" t="s">
        <v>1370</v>
      </c>
      <c r="J495" s="174"/>
      <c r="K495" s="12" t="s">
        <v>1377</v>
      </c>
      <c r="L495" s="174" t="s">
        <v>33</v>
      </c>
      <c r="M495" s="174"/>
      <c r="N495" s="174"/>
    </row>
    <row r="496" spans="1:14" ht="45">
      <c r="A496" s="7"/>
      <c r="B496" s="7"/>
      <c r="C496" s="12" t="s">
        <v>1367</v>
      </c>
      <c r="D496" s="12" t="s">
        <v>1329</v>
      </c>
      <c r="E496" s="174" t="s">
        <v>1368</v>
      </c>
      <c r="F496" s="174"/>
      <c r="G496" s="174"/>
      <c r="H496" s="12" t="s">
        <v>1369</v>
      </c>
      <c r="I496" s="174" t="s">
        <v>1370</v>
      </c>
      <c r="J496" s="174"/>
      <c r="K496" s="12" t="s">
        <v>1378</v>
      </c>
      <c r="L496" s="174" t="s">
        <v>33</v>
      </c>
      <c r="M496" s="174"/>
      <c r="N496" s="174"/>
    </row>
    <row r="497" spans="1:14" ht="45">
      <c r="A497" s="7"/>
      <c r="B497" s="7"/>
      <c r="C497" s="12" t="s">
        <v>1379</v>
      </c>
      <c r="D497" s="12" t="s">
        <v>1329</v>
      </c>
      <c r="E497" s="174" t="s">
        <v>1380</v>
      </c>
      <c r="F497" s="174"/>
      <c r="G497" s="174"/>
      <c r="H497" s="12" t="s">
        <v>1381</v>
      </c>
      <c r="I497" s="174" t="s">
        <v>1382</v>
      </c>
      <c r="J497" s="174"/>
      <c r="K497" s="12" t="s">
        <v>1383</v>
      </c>
      <c r="L497" s="174" t="s">
        <v>33</v>
      </c>
      <c r="M497" s="174"/>
      <c r="N497" s="174"/>
    </row>
    <row r="498" spans="1:14" ht="45">
      <c r="A498" s="7"/>
      <c r="B498" s="7"/>
      <c r="C498" s="12" t="s">
        <v>1384</v>
      </c>
      <c r="D498" s="12" t="s">
        <v>1329</v>
      </c>
      <c r="E498" s="174" t="s">
        <v>1380</v>
      </c>
      <c r="F498" s="174"/>
      <c r="G498" s="174"/>
      <c r="H498" s="12" t="s">
        <v>1381</v>
      </c>
      <c r="I498" s="174" t="s">
        <v>1382</v>
      </c>
      <c r="J498" s="174"/>
      <c r="K498" s="12" t="s">
        <v>1385</v>
      </c>
      <c r="L498" s="174" t="s">
        <v>33</v>
      </c>
      <c r="M498" s="174"/>
      <c r="N498" s="174"/>
    </row>
    <row r="499" spans="1:14" ht="56.25">
      <c r="A499" s="7"/>
      <c r="B499" s="7"/>
      <c r="C499" s="12" t="s">
        <v>1386</v>
      </c>
      <c r="D499" s="12" t="s">
        <v>547</v>
      </c>
      <c r="E499" s="174" t="s">
        <v>1387</v>
      </c>
      <c r="F499" s="174"/>
      <c r="G499" s="174"/>
      <c r="H499" s="12" t="s">
        <v>1388</v>
      </c>
      <c r="I499" s="174" t="s">
        <v>1389</v>
      </c>
      <c r="J499" s="174"/>
      <c r="K499" s="12" t="s">
        <v>1390</v>
      </c>
      <c r="L499" s="174" t="s">
        <v>33</v>
      </c>
      <c r="M499" s="174"/>
      <c r="N499" s="174"/>
    </row>
    <row r="500" spans="1:14" ht="56.25">
      <c r="A500" s="7"/>
      <c r="B500" s="7"/>
      <c r="C500" s="12" t="s">
        <v>1386</v>
      </c>
      <c r="D500" s="12" t="s">
        <v>547</v>
      </c>
      <c r="E500" s="174" t="s">
        <v>1387</v>
      </c>
      <c r="F500" s="174"/>
      <c r="G500" s="174"/>
      <c r="H500" s="12" t="s">
        <v>1388</v>
      </c>
      <c r="I500" s="174" t="s">
        <v>1389</v>
      </c>
      <c r="J500" s="174"/>
      <c r="K500" s="12" t="s">
        <v>1391</v>
      </c>
      <c r="L500" s="174" t="s">
        <v>33</v>
      </c>
      <c r="M500" s="174"/>
      <c r="N500" s="174"/>
    </row>
    <row r="501" spans="1:14" ht="33.75">
      <c r="A501" s="7"/>
      <c r="B501" s="7"/>
      <c r="C501" s="12" t="s">
        <v>1392</v>
      </c>
      <c r="D501" s="12" t="s">
        <v>1303</v>
      </c>
      <c r="E501" s="174" t="s">
        <v>1393</v>
      </c>
      <c r="F501" s="174"/>
      <c r="G501" s="174"/>
      <c r="H501" s="12" t="s">
        <v>1394</v>
      </c>
      <c r="I501" s="174" t="s">
        <v>1395</v>
      </c>
      <c r="J501" s="174"/>
      <c r="K501" s="12" t="s">
        <v>1396</v>
      </c>
      <c r="L501" s="174" t="s">
        <v>33</v>
      </c>
      <c r="M501" s="174"/>
      <c r="N501" s="174"/>
    </row>
    <row r="502" spans="1:14" ht="56.25">
      <c r="A502" s="7"/>
      <c r="B502" s="7"/>
      <c r="C502" s="12" t="s">
        <v>1397</v>
      </c>
      <c r="D502" s="12" t="s">
        <v>1398</v>
      </c>
      <c r="E502" s="174" t="s">
        <v>338</v>
      </c>
      <c r="F502" s="174"/>
      <c r="G502" s="174"/>
      <c r="H502" s="12" t="s">
        <v>1399</v>
      </c>
      <c r="I502" s="174" t="s">
        <v>1400</v>
      </c>
      <c r="J502" s="174"/>
      <c r="K502" s="12" t="s">
        <v>1401</v>
      </c>
      <c r="L502" s="174" t="s">
        <v>33</v>
      </c>
      <c r="M502" s="174"/>
      <c r="N502" s="174"/>
    </row>
    <row r="503" spans="1:14" ht="56.25">
      <c r="A503" s="7"/>
      <c r="B503" s="7"/>
      <c r="C503" s="12" t="s">
        <v>1402</v>
      </c>
      <c r="D503" s="12" t="s">
        <v>1403</v>
      </c>
      <c r="E503" s="174" t="s">
        <v>1404</v>
      </c>
      <c r="F503" s="174"/>
      <c r="G503" s="174"/>
      <c r="H503" s="12" t="s">
        <v>1405</v>
      </c>
      <c r="I503" s="174" t="s">
        <v>1406</v>
      </c>
      <c r="J503" s="174"/>
      <c r="K503" s="12" t="s">
        <v>1407</v>
      </c>
      <c r="L503" s="174" t="s">
        <v>33</v>
      </c>
      <c r="M503" s="174"/>
      <c r="N503" s="174"/>
    </row>
    <row r="504" spans="1:14" ht="90">
      <c r="A504" s="7"/>
      <c r="B504" s="7"/>
      <c r="C504" s="12" t="s">
        <v>1408</v>
      </c>
      <c r="D504" s="12" t="s">
        <v>1409</v>
      </c>
      <c r="E504" s="174" t="s">
        <v>1410</v>
      </c>
      <c r="F504" s="174"/>
      <c r="G504" s="174"/>
      <c r="H504" s="12" t="s">
        <v>1411</v>
      </c>
      <c r="I504" s="174" t="s">
        <v>1412</v>
      </c>
      <c r="J504" s="174"/>
      <c r="K504" s="12" t="s">
        <v>1413</v>
      </c>
      <c r="L504" s="174" t="s">
        <v>33</v>
      </c>
      <c r="M504" s="174"/>
      <c r="N504" s="174"/>
    </row>
    <row r="505" spans="1:14" ht="45">
      <c r="A505" s="7"/>
      <c r="B505" s="7"/>
      <c r="C505" s="12" t="s">
        <v>1414</v>
      </c>
      <c r="D505" s="12" t="s">
        <v>1415</v>
      </c>
      <c r="E505" s="174" t="s">
        <v>1416</v>
      </c>
      <c r="F505" s="174"/>
      <c r="G505" s="174"/>
      <c r="H505" s="12" t="s">
        <v>1417</v>
      </c>
      <c r="I505" s="174" t="s">
        <v>1418</v>
      </c>
      <c r="J505" s="174"/>
      <c r="K505" s="12" t="s">
        <v>1419</v>
      </c>
      <c r="L505" s="174" t="s">
        <v>33</v>
      </c>
      <c r="M505" s="174"/>
      <c r="N505" s="174"/>
    </row>
    <row r="506" spans="1:14" ht="45">
      <c r="A506" s="7"/>
      <c r="B506" s="7"/>
      <c r="C506" s="12" t="s">
        <v>1420</v>
      </c>
      <c r="D506" s="12" t="s">
        <v>1415</v>
      </c>
      <c r="E506" s="174" t="s">
        <v>1421</v>
      </c>
      <c r="F506" s="174"/>
      <c r="G506" s="174"/>
      <c r="H506" s="12" t="s">
        <v>1422</v>
      </c>
      <c r="I506" s="174" t="s">
        <v>1423</v>
      </c>
      <c r="J506" s="174"/>
      <c r="K506" s="12" t="s">
        <v>1424</v>
      </c>
      <c r="L506" s="174" t="s">
        <v>33</v>
      </c>
      <c r="M506" s="174"/>
      <c r="N506" s="174"/>
    </row>
    <row r="507" spans="1:14" ht="45">
      <c r="A507" s="7"/>
      <c r="B507" s="7"/>
      <c r="C507" s="12" t="s">
        <v>1420</v>
      </c>
      <c r="D507" s="12" t="s">
        <v>1415</v>
      </c>
      <c r="E507" s="174" t="s">
        <v>1421</v>
      </c>
      <c r="F507" s="174"/>
      <c r="G507" s="174"/>
      <c r="H507" s="12" t="s">
        <v>1422</v>
      </c>
      <c r="I507" s="174" t="s">
        <v>1423</v>
      </c>
      <c r="J507" s="174"/>
      <c r="K507" s="12" t="s">
        <v>1425</v>
      </c>
      <c r="L507" s="174" t="s">
        <v>33</v>
      </c>
      <c r="M507" s="174"/>
      <c r="N507" s="174"/>
    </row>
    <row r="508" spans="1:14" ht="33.75">
      <c r="A508" s="7"/>
      <c r="B508" s="7"/>
      <c r="C508" s="12" t="s">
        <v>1426</v>
      </c>
      <c r="D508" s="12" t="s">
        <v>1415</v>
      </c>
      <c r="E508" s="174" t="s">
        <v>1427</v>
      </c>
      <c r="F508" s="174"/>
      <c r="G508" s="174"/>
      <c r="H508" s="12" t="s">
        <v>1428</v>
      </c>
      <c r="I508" s="174" t="s">
        <v>1429</v>
      </c>
      <c r="J508" s="174"/>
      <c r="K508" s="12" t="s">
        <v>1430</v>
      </c>
      <c r="L508" s="174" t="s">
        <v>33</v>
      </c>
      <c r="M508" s="174"/>
      <c r="N508" s="174"/>
    </row>
    <row r="509" spans="1:14" ht="33.75">
      <c r="A509" s="7"/>
      <c r="B509" s="7"/>
      <c r="C509" s="12" t="s">
        <v>1426</v>
      </c>
      <c r="D509" s="12" t="s">
        <v>1415</v>
      </c>
      <c r="E509" s="174" t="s">
        <v>1427</v>
      </c>
      <c r="F509" s="174"/>
      <c r="G509" s="174"/>
      <c r="H509" s="12" t="s">
        <v>1428</v>
      </c>
      <c r="I509" s="174" t="s">
        <v>1429</v>
      </c>
      <c r="J509" s="174"/>
      <c r="K509" s="12" t="s">
        <v>1431</v>
      </c>
      <c r="L509" s="174" t="s">
        <v>33</v>
      </c>
      <c r="M509" s="174"/>
      <c r="N509" s="174"/>
    </row>
    <row r="510" spans="1:14" ht="45">
      <c r="A510" s="7"/>
      <c r="B510" s="7"/>
      <c r="C510" s="12" t="s">
        <v>1432</v>
      </c>
      <c r="D510" s="12" t="s">
        <v>1415</v>
      </c>
      <c r="E510" s="174" t="s">
        <v>1433</v>
      </c>
      <c r="F510" s="174"/>
      <c r="G510" s="174"/>
      <c r="H510" s="12" t="s">
        <v>1434</v>
      </c>
      <c r="I510" s="174" t="s">
        <v>1435</v>
      </c>
      <c r="J510" s="174"/>
      <c r="K510" s="12" t="s">
        <v>1436</v>
      </c>
      <c r="L510" s="174" t="s">
        <v>33</v>
      </c>
      <c r="M510" s="174"/>
      <c r="N510" s="174"/>
    </row>
    <row r="511" spans="1:14" ht="45">
      <c r="A511" s="7"/>
      <c r="B511" s="7"/>
      <c r="C511" s="12" t="s">
        <v>1437</v>
      </c>
      <c r="D511" s="12" t="s">
        <v>1415</v>
      </c>
      <c r="E511" s="174" t="s">
        <v>1433</v>
      </c>
      <c r="F511" s="174"/>
      <c r="G511" s="174"/>
      <c r="H511" s="12" t="s">
        <v>1434</v>
      </c>
      <c r="I511" s="174" t="s">
        <v>1435</v>
      </c>
      <c r="J511" s="174"/>
      <c r="K511" s="12" t="s">
        <v>1438</v>
      </c>
      <c r="L511" s="174" t="s">
        <v>33</v>
      </c>
      <c r="M511" s="174"/>
      <c r="N511" s="174"/>
    </row>
    <row r="512" spans="1:14" ht="56.25">
      <c r="A512" s="7"/>
      <c r="B512" s="7"/>
      <c r="C512" s="12" t="s">
        <v>1439</v>
      </c>
      <c r="D512" s="12" t="s">
        <v>1415</v>
      </c>
      <c r="E512" s="174" t="s">
        <v>1440</v>
      </c>
      <c r="F512" s="174"/>
      <c r="G512" s="174"/>
      <c r="H512" s="12" t="s">
        <v>1287</v>
      </c>
      <c r="I512" s="174" t="s">
        <v>1441</v>
      </c>
      <c r="J512" s="174"/>
      <c r="K512" s="12" t="s">
        <v>1442</v>
      </c>
      <c r="L512" s="174" t="s">
        <v>33</v>
      </c>
      <c r="M512" s="174"/>
      <c r="N512" s="174"/>
    </row>
    <row r="513" spans="1:14" ht="45">
      <c r="A513" s="7"/>
      <c r="B513" s="7"/>
      <c r="C513" s="12" t="s">
        <v>844</v>
      </c>
      <c r="D513" s="12" t="s">
        <v>365</v>
      </c>
      <c r="E513" s="174" t="s">
        <v>1443</v>
      </c>
      <c r="F513" s="174"/>
      <c r="G513" s="174"/>
      <c r="H513" s="12" t="s">
        <v>1443</v>
      </c>
      <c r="I513" s="174" t="s">
        <v>53</v>
      </c>
      <c r="J513" s="174"/>
      <c r="K513" s="12" t="s">
        <v>1444</v>
      </c>
      <c r="L513" s="174" t="s">
        <v>33</v>
      </c>
      <c r="M513" s="174"/>
      <c r="N513" s="174"/>
    </row>
    <row r="514" spans="1:14" ht="56.25">
      <c r="A514" s="7"/>
      <c r="B514" s="7"/>
      <c r="C514" s="12" t="s">
        <v>1439</v>
      </c>
      <c r="D514" s="12" t="s">
        <v>1415</v>
      </c>
      <c r="E514" s="174" t="s">
        <v>1440</v>
      </c>
      <c r="F514" s="174"/>
      <c r="G514" s="174"/>
      <c r="H514" s="12" t="s">
        <v>1287</v>
      </c>
      <c r="I514" s="174" t="s">
        <v>1441</v>
      </c>
      <c r="J514" s="174"/>
      <c r="K514" s="12" t="s">
        <v>1445</v>
      </c>
      <c r="L514" s="174" t="s">
        <v>33</v>
      </c>
      <c r="M514" s="174"/>
      <c r="N514" s="174"/>
    </row>
    <row r="515" spans="1:14" ht="56.25">
      <c r="A515" s="7"/>
      <c r="B515" s="7"/>
      <c r="C515" s="12" t="s">
        <v>1446</v>
      </c>
      <c r="D515" s="12" t="s">
        <v>1415</v>
      </c>
      <c r="E515" s="174" t="s">
        <v>1447</v>
      </c>
      <c r="F515" s="174"/>
      <c r="G515" s="174"/>
      <c r="H515" s="12" t="s">
        <v>1448</v>
      </c>
      <c r="I515" s="174" t="s">
        <v>1449</v>
      </c>
      <c r="J515" s="174"/>
      <c r="K515" s="12" t="s">
        <v>1450</v>
      </c>
      <c r="L515" s="174" t="s">
        <v>33</v>
      </c>
      <c r="M515" s="174"/>
      <c r="N515" s="174"/>
    </row>
    <row r="516" spans="1:14" ht="56.25">
      <c r="A516" s="7"/>
      <c r="B516" s="7"/>
      <c r="C516" s="12" t="s">
        <v>1451</v>
      </c>
      <c r="D516" s="12" t="s">
        <v>1452</v>
      </c>
      <c r="E516" s="174" t="s">
        <v>1453</v>
      </c>
      <c r="F516" s="174"/>
      <c r="G516" s="174"/>
      <c r="H516" s="12" t="s">
        <v>1454</v>
      </c>
      <c r="I516" s="174" t="s">
        <v>1455</v>
      </c>
      <c r="J516" s="174"/>
      <c r="K516" s="12" t="s">
        <v>1456</v>
      </c>
      <c r="L516" s="174" t="s">
        <v>33</v>
      </c>
      <c r="M516" s="174"/>
      <c r="N516" s="174"/>
    </row>
    <row r="517" spans="1:14" ht="45">
      <c r="A517" s="7"/>
      <c r="B517" s="7"/>
      <c r="C517" s="12" t="s">
        <v>1457</v>
      </c>
      <c r="D517" s="12" t="s">
        <v>1458</v>
      </c>
      <c r="E517" s="174" t="s">
        <v>1453</v>
      </c>
      <c r="F517" s="174"/>
      <c r="G517" s="174"/>
      <c r="H517" s="12" t="s">
        <v>1459</v>
      </c>
      <c r="I517" s="174" t="s">
        <v>1460</v>
      </c>
      <c r="J517" s="174"/>
      <c r="K517" s="12" t="s">
        <v>1461</v>
      </c>
      <c r="L517" s="174" t="s">
        <v>33</v>
      </c>
      <c r="M517" s="174"/>
      <c r="N517" s="174"/>
    </row>
    <row r="518" spans="1:14" ht="33.75">
      <c r="A518" s="7"/>
      <c r="B518" s="7"/>
      <c r="C518" s="12" t="s">
        <v>1025</v>
      </c>
      <c r="D518" s="12" t="s">
        <v>583</v>
      </c>
      <c r="E518" s="174" t="s">
        <v>1462</v>
      </c>
      <c r="F518" s="174"/>
      <c r="G518" s="174"/>
      <c r="H518" s="12" t="s">
        <v>1463</v>
      </c>
      <c r="I518" s="174" t="s">
        <v>1464</v>
      </c>
      <c r="J518" s="174"/>
      <c r="K518" s="12" t="s">
        <v>1465</v>
      </c>
      <c r="L518" s="174" t="s">
        <v>33</v>
      </c>
      <c r="M518" s="174"/>
      <c r="N518" s="174"/>
    </row>
    <row r="519" spans="1:14" ht="78.75">
      <c r="A519" s="7"/>
      <c r="B519" s="7"/>
      <c r="C519" s="12" t="s">
        <v>1466</v>
      </c>
      <c r="D519" s="12" t="s">
        <v>1467</v>
      </c>
      <c r="E519" s="174" t="s">
        <v>1468</v>
      </c>
      <c r="F519" s="174"/>
      <c r="G519" s="174"/>
      <c r="H519" s="12" t="s">
        <v>1469</v>
      </c>
      <c r="I519" s="174" t="s">
        <v>1470</v>
      </c>
      <c r="J519" s="174"/>
      <c r="K519" s="12" t="s">
        <v>1471</v>
      </c>
      <c r="L519" s="174" t="s">
        <v>33</v>
      </c>
      <c r="M519" s="174"/>
      <c r="N519" s="174"/>
    </row>
    <row r="520" spans="1:14" ht="56.25">
      <c r="A520" s="7"/>
      <c r="B520" s="7"/>
      <c r="C520" s="12" t="s">
        <v>1472</v>
      </c>
      <c r="D520" s="12" t="s">
        <v>1467</v>
      </c>
      <c r="E520" s="174" t="s">
        <v>1473</v>
      </c>
      <c r="F520" s="174"/>
      <c r="G520" s="174"/>
      <c r="H520" s="12" t="s">
        <v>1474</v>
      </c>
      <c r="I520" s="174" t="s">
        <v>1475</v>
      </c>
      <c r="J520" s="174"/>
      <c r="K520" s="12" t="s">
        <v>1476</v>
      </c>
      <c r="L520" s="174" t="s">
        <v>33</v>
      </c>
      <c r="M520" s="174"/>
      <c r="N520" s="174"/>
    </row>
    <row r="521" spans="1:14" ht="45">
      <c r="A521" s="7"/>
      <c r="B521" s="7"/>
      <c r="C521" s="12" t="s">
        <v>1477</v>
      </c>
      <c r="D521" s="12" t="s">
        <v>1478</v>
      </c>
      <c r="E521" s="174" t="s">
        <v>1479</v>
      </c>
      <c r="F521" s="174"/>
      <c r="G521" s="174"/>
      <c r="H521" s="12" t="s">
        <v>1480</v>
      </c>
      <c r="I521" s="174" t="s">
        <v>1481</v>
      </c>
      <c r="J521" s="174"/>
      <c r="K521" s="12" t="s">
        <v>1482</v>
      </c>
      <c r="L521" s="174" t="s">
        <v>33</v>
      </c>
      <c r="M521" s="174"/>
      <c r="N521" s="174"/>
    </row>
    <row r="522" spans="1:14" ht="45">
      <c r="A522" s="7"/>
      <c r="B522" s="7"/>
      <c r="C522" s="12" t="s">
        <v>1483</v>
      </c>
      <c r="D522" s="12" t="s">
        <v>1478</v>
      </c>
      <c r="E522" s="174" t="s">
        <v>1479</v>
      </c>
      <c r="F522" s="174"/>
      <c r="G522" s="174"/>
      <c r="H522" s="12" t="s">
        <v>1480</v>
      </c>
      <c r="I522" s="174" t="s">
        <v>1481</v>
      </c>
      <c r="J522" s="174"/>
      <c r="K522" s="12" t="s">
        <v>1484</v>
      </c>
      <c r="L522" s="174" t="s">
        <v>33</v>
      </c>
      <c r="M522" s="174"/>
      <c r="N522" s="174"/>
    </row>
    <row r="523" spans="1:1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>
      <c r="A524" s="7"/>
      <c r="B524" s="7"/>
      <c r="C524" s="7"/>
      <c r="D524" s="7"/>
      <c r="E524" s="7"/>
      <c r="F524" s="7"/>
      <c r="G524" s="7"/>
      <c r="H524" s="7"/>
      <c r="I524" s="7"/>
      <c r="J524" s="175"/>
      <c r="K524" s="175"/>
      <c r="L524" s="175"/>
      <c r="M524" s="7"/>
      <c r="N524" s="7"/>
    </row>
    <row r="525" spans="1:1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>
      <c r="A527" s="7"/>
      <c r="B527" s="171"/>
      <c r="C527" s="171"/>
      <c r="D527" s="171"/>
      <c r="E527" s="171"/>
      <c r="F527" s="7"/>
      <c r="G527" s="176"/>
      <c r="H527" s="176"/>
      <c r="I527" s="176"/>
      <c r="J527" s="176"/>
      <c r="K527" s="176"/>
      <c r="L527" s="176"/>
      <c r="M527" s="176"/>
      <c r="N527" s="7"/>
    </row>
    <row r="528" spans="1:14" ht="63">
      <c r="A528" s="7"/>
      <c r="B528" s="7"/>
      <c r="C528" s="11" t="s">
        <v>9</v>
      </c>
      <c r="D528" s="11" t="s">
        <v>10</v>
      </c>
      <c r="E528" s="173" t="s">
        <v>11</v>
      </c>
      <c r="F528" s="173"/>
      <c r="G528" s="173"/>
      <c r="H528" s="11" t="s">
        <v>12</v>
      </c>
      <c r="I528" s="173" t="s">
        <v>5</v>
      </c>
      <c r="J528" s="173"/>
      <c r="K528" s="11" t="s">
        <v>13</v>
      </c>
      <c r="L528" s="173" t="s">
        <v>16</v>
      </c>
      <c r="M528" s="173"/>
      <c r="N528" s="173"/>
    </row>
    <row r="529" spans="1:14" ht="45">
      <c r="A529" s="7"/>
      <c r="B529" s="7"/>
      <c r="C529" s="12" t="s">
        <v>1483</v>
      </c>
      <c r="D529" s="12" t="s">
        <v>1478</v>
      </c>
      <c r="E529" s="174" t="s">
        <v>1479</v>
      </c>
      <c r="F529" s="174"/>
      <c r="G529" s="174"/>
      <c r="H529" s="12" t="s">
        <v>1480</v>
      </c>
      <c r="I529" s="174" t="s">
        <v>1481</v>
      </c>
      <c r="J529" s="174"/>
      <c r="K529" s="12" t="s">
        <v>1485</v>
      </c>
      <c r="L529" s="174" t="s">
        <v>33</v>
      </c>
      <c r="M529" s="174"/>
      <c r="N529" s="174"/>
    </row>
    <row r="530" spans="1:14" ht="45">
      <c r="A530" s="7"/>
      <c r="B530" s="7"/>
      <c r="C530" s="12" t="s">
        <v>1486</v>
      </c>
      <c r="D530" s="12" t="s">
        <v>1487</v>
      </c>
      <c r="E530" s="174" t="s">
        <v>1488</v>
      </c>
      <c r="F530" s="174"/>
      <c r="G530" s="174"/>
      <c r="H530" s="12" t="s">
        <v>1489</v>
      </c>
      <c r="I530" s="174" t="s">
        <v>1490</v>
      </c>
      <c r="J530" s="174"/>
      <c r="K530" s="12" t="s">
        <v>1491</v>
      </c>
      <c r="L530" s="174" t="s">
        <v>33</v>
      </c>
      <c r="M530" s="174"/>
      <c r="N530" s="174"/>
    </row>
    <row r="531" spans="1:14" ht="56.25">
      <c r="A531" s="7"/>
      <c r="B531" s="7"/>
      <c r="C531" s="12" t="s">
        <v>1472</v>
      </c>
      <c r="D531" s="12" t="s">
        <v>1492</v>
      </c>
      <c r="E531" s="174" t="s">
        <v>1493</v>
      </c>
      <c r="F531" s="174"/>
      <c r="G531" s="174"/>
      <c r="H531" s="12" t="s">
        <v>1494</v>
      </c>
      <c r="I531" s="174" t="s">
        <v>1495</v>
      </c>
      <c r="J531" s="174"/>
      <c r="K531" s="12" t="s">
        <v>1496</v>
      </c>
      <c r="L531" s="174" t="s">
        <v>33</v>
      </c>
      <c r="M531" s="174"/>
      <c r="N531" s="174"/>
    </row>
    <row r="532" spans="1:14" ht="67.5">
      <c r="A532" s="7"/>
      <c r="B532" s="7"/>
      <c r="C532" s="12" t="s">
        <v>1497</v>
      </c>
      <c r="D532" s="12" t="s">
        <v>1492</v>
      </c>
      <c r="E532" s="174" t="s">
        <v>1498</v>
      </c>
      <c r="F532" s="174"/>
      <c r="G532" s="174"/>
      <c r="H532" s="12" t="s">
        <v>1499</v>
      </c>
      <c r="I532" s="174" t="s">
        <v>1500</v>
      </c>
      <c r="J532" s="174"/>
      <c r="K532" s="12" t="s">
        <v>1501</v>
      </c>
      <c r="L532" s="174" t="s">
        <v>33</v>
      </c>
      <c r="M532" s="174"/>
      <c r="N532" s="174"/>
    </row>
    <row r="533" spans="1:14" ht="56.25">
      <c r="A533" s="7"/>
      <c r="B533" s="7"/>
      <c r="C533" s="12" t="s">
        <v>1502</v>
      </c>
      <c r="D533" s="12" t="s">
        <v>1492</v>
      </c>
      <c r="E533" s="174" t="s">
        <v>1503</v>
      </c>
      <c r="F533" s="174"/>
      <c r="G533" s="174"/>
      <c r="H533" s="12" t="s">
        <v>1504</v>
      </c>
      <c r="I533" s="174" t="s">
        <v>1505</v>
      </c>
      <c r="J533" s="174"/>
      <c r="K533" s="12" t="s">
        <v>1506</v>
      </c>
      <c r="L533" s="174" t="s">
        <v>33</v>
      </c>
      <c r="M533" s="174"/>
      <c r="N533" s="174"/>
    </row>
    <row r="534" spans="1:14" ht="67.5">
      <c r="A534" s="7"/>
      <c r="B534" s="7"/>
      <c r="C534" s="12" t="s">
        <v>1507</v>
      </c>
      <c r="D534" s="12" t="s">
        <v>1492</v>
      </c>
      <c r="E534" s="174" t="s">
        <v>1503</v>
      </c>
      <c r="F534" s="174"/>
      <c r="G534" s="174"/>
      <c r="H534" s="12" t="s">
        <v>1508</v>
      </c>
      <c r="I534" s="174" t="s">
        <v>1509</v>
      </c>
      <c r="J534" s="174"/>
      <c r="K534" s="12" t="s">
        <v>1510</v>
      </c>
      <c r="L534" s="174" t="s">
        <v>33</v>
      </c>
      <c r="M534" s="174"/>
      <c r="N534" s="174"/>
    </row>
    <row r="535" spans="1:14" ht="56.25">
      <c r="A535" s="7"/>
      <c r="B535" s="7"/>
      <c r="C535" s="12" t="s">
        <v>1502</v>
      </c>
      <c r="D535" s="12" t="s">
        <v>1511</v>
      </c>
      <c r="E535" s="174" t="s">
        <v>1503</v>
      </c>
      <c r="F535" s="174"/>
      <c r="G535" s="174"/>
      <c r="H535" s="12" t="s">
        <v>1512</v>
      </c>
      <c r="I535" s="174" t="s">
        <v>1513</v>
      </c>
      <c r="J535" s="174"/>
      <c r="K535" s="12" t="s">
        <v>1514</v>
      </c>
      <c r="L535" s="174" t="s">
        <v>33</v>
      </c>
      <c r="M535" s="174"/>
      <c r="N535" s="174"/>
    </row>
    <row r="536" spans="1:14" ht="67.5">
      <c r="A536" s="7"/>
      <c r="B536" s="7"/>
      <c r="C536" s="12" t="s">
        <v>1507</v>
      </c>
      <c r="D536" s="12" t="s">
        <v>1515</v>
      </c>
      <c r="E536" s="174" t="s">
        <v>1503</v>
      </c>
      <c r="F536" s="174"/>
      <c r="G536" s="174"/>
      <c r="H536" s="12" t="s">
        <v>1516</v>
      </c>
      <c r="I536" s="174" t="s">
        <v>1517</v>
      </c>
      <c r="J536" s="174"/>
      <c r="K536" s="12" t="s">
        <v>1518</v>
      </c>
      <c r="L536" s="174" t="s">
        <v>33</v>
      </c>
      <c r="M536" s="174"/>
      <c r="N536" s="174"/>
    </row>
    <row r="537" spans="1:14" ht="45">
      <c r="A537" s="7"/>
      <c r="B537" s="7"/>
      <c r="C537" s="12" t="s">
        <v>1519</v>
      </c>
      <c r="D537" s="12" t="s">
        <v>106</v>
      </c>
      <c r="E537" s="174" t="s">
        <v>1520</v>
      </c>
      <c r="F537" s="174"/>
      <c r="G537" s="174"/>
      <c r="H537" s="12" t="s">
        <v>1520</v>
      </c>
      <c r="I537" s="174" t="s">
        <v>53</v>
      </c>
      <c r="J537" s="174"/>
      <c r="K537" s="12" t="s">
        <v>1521</v>
      </c>
      <c r="L537" s="174" t="s">
        <v>33</v>
      </c>
      <c r="M537" s="174"/>
      <c r="N537" s="174"/>
    </row>
    <row r="538" spans="1:14" ht="67.5">
      <c r="A538" s="7"/>
      <c r="B538" s="7"/>
      <c r="C538" s="12" t="s">
        <v>1522</v>
      </c>
      <c r="D538" s="12" t="s">
        <v>583</v>
      </c>
      <c r="E538" s="174" t="s">
        <v>1503</v>
      </c>
      <c r="F538" s="174"/>
      <c r="G538" s="174"/>
      <c r="H538" s="12" t="s">
        <v>1523</v>
      </c>
      <c r="I538" s="174" t="s">
        <v>1524</v>
      </c>
      <c r="J538" s="174"/>
      <c r="K538" s="12" t="s">
        <v>1525</v>
      </c>
      <c r="L538" s="174" t="s">
        <v>33</v>
      </c>
      <c r="M538" s="174"/>
      <c r="N538" s="174"/>
    </row>
    <row r="539" spans="1:14" ht="56.25">
      <c r="A539" s="7"/>
      <c r="B539" s="7"/>
      <c r="C539" s="12" t="s">
        <v>1502</v>
      </c>
      <c r="D539" s="12" t="s">
        <v>583</v>
      </c>
      <c r="E539" s="174" t="s">
        <v>1503</v>
      </c>
      <c r="F539" s="174"/>
      <c r="G539" s="174"/>
      <c r="H539" s="12" t="s">
        <v>1523</v>
      </c>
      <c r="I539" s="174" t="s">
        <v>1524</v>
      </c>
      <c r="J539" s="174"/>
      <c r="K539" s="12" t="s">
        <v>1526</v>
      </c>
      <c r="L539" s="174" t="s">
        <v>33</v>
      </c>
      <c r="M539" s="174"/>
      <c r="N539" s="174"/>
    </row>
    <row r="540" spans="1:14" ht="78.75">
      <c r="A540" s="7"/>
      <c r="B540" s="7"/>
      <c r="C540" s="12" t="s">
        <v>1527</v>
      </c>
      <c r="D540" s="12" t="s">
        <v>1528</v>
      </c>
      <c r="E540" s="174" t="s">
        <v>1529</v>
      </c>
      <c r="F540" s="174"/>
      <c r="G540" s="174"/>
      <c r="H540" s="12" t="s">
        <v>1530</v>
      </c>
      <c r="I540" s="174" t="s">
        <v>1531</v>
      </c>
      <c r="J540" s="174"/>
      <c r="K540" s="12" t="s">
        <v>1532</v>
      </c>
      <c r="L540" s="174" t="s">
        <v>33</v>
      </c>
      <c r="M540" s="174"/>
      <c r="N540" s="174"/>
    </row>
    <row r="541" spans="1:14" ht="33.75">
      <c r="A541" s="7"/>
      <c r="B541" s="7"/>
      <c r="C541" s="12" t="s">
        <v>1533</v>
      </c>
      <c r="D541" s="12" t="s">
        <v>1534</v>
      </c>
      <c r="E541" s="174" t="s">
        <v>1535</v>
      </c>
      <c r="F541" s="174"/>
      <c r="G541" s="174"/>
      <c r="H541" s="12" t="s">
        <v>1536</v>
      </c>
      <c r="I541" s="174" t="s">
        <v>1537</v>
      </c>
      <c r="J541" s="174"/>
      <c r="K541" s="12" t="s">
        <v>1538</v>
      </c>
      <c r="L541" s="174" t="s">
        <v>33</v>
      </c>
      <c r="M541" s="174"/>
      <c r="N541" s="174"/>
    </row>
    <row r="542" spans="1:14" ht="56.25">
      <c r="A542" s="7"/>
      <c r="B542" s="7"/>
      <c r="C542" s="12" t="s">
        <v>1386</v>
      </c>
      <c r="D542" s="12" t="s">
        <v>1539</v>
      </c>
      <c r="E542" s="174" t="s">
        <v>1540</v>
      </c>
      <c r="F542" s="174"/>
      <c r="G542" s="174"/>
      <c r="H542" s="12" t="s">
        <v>1541</v>
      </c>
      <c r="I542" s="174" t="s">
        <v>1542</v>
      </c>
      <c r="J542" s="174"/>
      <c r="K542" s="12" t="s">
        <v>1543</v>
      </c>
      <c r="L542" s="174" t="s">
        <v>33</v>
      </c>
      <c r="M542" s="174"/>
      <c r="N542" s="174"/>
    </row>
    <row r="543" spans="1:14" ht="56.25">
      <c r="A543" s="7"/>
      <c r="B543" s="7"/>
      <c r="C543" s="12" t="s">
        <v>1544</v>
      </c>
      <c r="D543" s="12" t="s">
        <v>1545</v>
      </c>
      <c r="E543" s="174" t="s">
        <v>1546</v>
      </c>
      <c r="F543" s="174"/>
      <c r="G543" s="174"/>
      <c r="H543" s="12" t="s">
        <v>1546</v>
      </c>
      <c r="I543" s="174" t="s">
        <v>53</v>
      </c>
      <c r="J543" s="174"/>
      <c r="K543" s="12" t="s">
        <v>1547</v>
      </c>
      <c r="L543" s="174" t="s">
        <v>33</v>
      </c>
      <c r="M543" s="174"/>
      <c r="N543" s="174"/>
    </row>
    <row r="544" spans="1:14" ht="90">
      <c r="A544" s="7"/>
      <c r="B544" s="7"/>
      <c r="C544" s="12" t="s">
        <v>1548</v>
      </c>
      <c r="D544" s="12" t="s">
        <v>1549</v>
      </c>
      <c r="E544" s="174" t="s">
        <v>1550</v>
      </c>
      <c r="F544" s="174"/>
      <c r="G544" s="174"/>
      <c r="H544" s="12" t="s">
        <v>1551</v>
      </c>
      <c r="I544" s="174" t="s">
        <v>1552</v>
      </c>
      <c r="J544" s="174"/>
      <c r="K544" s="12" t="s">
        <v>1553</v>
      </c>
      <c r="L544" s="174" t="s">
        <v>33</v>
      </c>
      <c r="M544" s="174"/>
      <c r="N544" s="174"/>
    </row>
    <row r="545" spans="1:14" ht="56.25">
      <c r="A545" s="7"/>
      <c r="B545" s="7"/>
      <c r="C545" s="12" t="s">
        <v>1554</v>
      </c>
      <c r="D545" s="12" t="s">
        <v>583</v>
      </c>
      <c r="E545" s="174" t="s">
        <v>1555</v>
      </c>
      <c r="F545" s="174"/>
      <c r="G545" s="174"/>
      <c r="H545" s="12" t="s">
        <v>1556</v>
      </c>
      <c r="I545" s="174" t="s">
        <v>1557</v>
      </c>
      <c r="J545" s="174"/>
      <c r="K545" s="12" t="s">
        <v>1558</v>
      </c>
      <c r="L545" s="174" t="s">
        <v>33</v>
      </c>
      <c r="M545" s="174"/>
      <c r="N545" s="174"/>
    </row>
    <row r="546" spans="1:14" ht="22.5">
      <c r="A546" s="7"/>
      <c r="B546" s="7"/>
      <c r="C546" s="12" t="s">
        <v>903</v>
      </c>
      <c r="D546" s="12" t="s">
        <v>769</v>
      </c>
      <c r="E546" s="174" t="s">
        <v>402</v>
      </c>
      <c r="F546" s="174"/>
      <c r="G546" s="174"/>
      <c r="H546" s="12" t="s">
        <v>402</v>
      </c>
      <c r="I546" s="174" t="s">
        <v>53</v>
      </c>
      <c r="J546" s="174"/>
      <c r="K546" s="12" t="s">
        <v>1559</v>
      </c>
      <c r="L546" s="174" t="s">
        <v>33</v>
      </c>
      <c r="M546" s="174"/>
      <c r="N546" s="174"/>
    </row>
    <row r="547" spans="1:14" ht="45">
      <c r="A547" s="7"/>
      <c r="B547" s="7"/>
      <c r="C547" s="12" t="s">
        <v>1560</v>
      </c>
      <c r="D547" s="12" t="s">
        <v>1561</v>
      </c>
      <c r="E547" s="174" t="s">
        <v>1562</v>
      </c>
      <c r="F547" s="174"/>
      <c r="G547" s="174"/>
      <c r="H547" s="12" t="s">
        <v>1563</v>
      </c>
      <c r="I547" s="174" t="s">
        <v>1564</v>
      </c>
      <c r="J547" s="174"/>
      <c r="K547" s="12" t="s">
        <v>1565</v>
      </c>
      <c r="L547" s="174" t="s">
        <v>33</v>
      </c>
      <c r="M547" s="174"/>
      <c r="N547" s="174"/>
    </row>
    <row r="548" spans="1:14" ht="56.25">
      <c r="A548" s="7"/>
      <c r="B548" s="7"/>
      <c r="C548" s="12" t="s">
        <v>1344</v>
      </c>
      <c r="D548" s="12" t="s">
        <v>1561</v>
      </c>
      <c r="E548" s="174" t="s">
        <v>1562</v>
      </c>
      <c r="F548" s="174"/>
      <c r="G548" s="174"/>
      <c r="H548" s="12" t="s">
        <v>1563</v>
      </c>
      <c r="I548" s="174" t="s">
        <v>1564</v>
      </c>
      <c r="J548" s="174"/>
      <c r="K548" s="12" t="s">
        <v>1566</v>
      </c>
      <c r="L548" s="174" t="s">
        <v>33</v>
      </c>
      <c r="M548" s="174"/>
      <c r="N548" s="174"/>
    </row>
    <row r="549" spans="1:14" ht="33.75">
      <c r="A549" s="7"/>
      <c r="B549" s="7"/>
      <c r="C549" s="12" t="s">
        <v>1567</v>
      </c>
      <c r="D549" s="12" t="s">
        <v>68</v>
      </c>
      <c r="E549" s="174" t="s">
        <v>1568</v>
      </c>
      <c r="F549" s="174"/>
      <c r="G549" s="174"/>
      <c r="H549" s="12" t="s">
        <v>1568</v>
      </c>
      <c r="I549" s="174" t="s">
        <v>53</v>
      </c>
      <c r="J549" s="174"/>
      <c r="K549" s="12" t="s">
        <v>1569</v>
      </c>
      <c r="L549" s="174" t="s">
        <v>33</v>
      </c>
      <c r="M549" s="174"/>
      <c r="N549" s="174"/>
    </row>
    <row r="550" spans="1:14" ht="33.75">
      <c r="A550" s="7"/>
      <c r="B550" s="7"/>
      <c r="C550" s="12" t="s">
        <v>1570</v>
      </c>
      <c r="D550" s="12" t="s">
        <v>1571</v>
      </c>
      <c r="E550" s="174" t="s">
        <v>1572</v>
      </c>
      <c r="F550" s="174"/>
      <c r="G550" s="174"/>
      <c r="H550" s="12" t="s">
        <v>1573</v>
      </c>
      <c r="I550" s="174" t="s">
        <v>1574</v>
      </c>
      <c r="J550" s="174"/>
      <c r="K550" s="12" t="s">
        <v>1575</v>
      </c>
      <c r="L550" s="174" t="s">
        <v>33</v>
      </c>
      <c r="M550" s="174"/>
      <c r="N550" s="174"/>
    </row>
    <row r="551" spans="1:14" ht="45">
      <c r="A551" s="7"/>
      <c r="B551" s="7"/>
      <c r="C551" s="12" t="s">
        <v>1576</v>
      </c>
      <c r="D551" s="12" t="s">
        <v>1577</v>
      </c>
      <c r="E551" s="174" t="s">
        <v>1578</v>
      </c>
      <c r="F551" s="174"/>
      <c r="G551" s="174"/>
      <c r="H551" s="12" t="s">
        <v>1579</v>
      </c>
      <c r="I551" s="174" t="s">
        <v>1580</v>
      </c>
      <c r="J551" s="174"/>
      <c r="K551" s="12" t="s">
        <v>1581</v>
      </c>
      <c r="L551" s="174" t="s">
        <v>33</v>
      </c>
      <c r="M551" s="174"/>
      <c r="N551" s="174"/>
    </row>
    <row r="552" spans="1:14" ht="45">
      <c r="A552" s="7"/>
      <c r="B552" s="7"/>
      <c r="C552" s="12" t="s">
        <v>1576</v>
      </c>
      <c r="D552" s="12" t="s">
        <v>1577</v>
      </c>
      <c r="E552" s="174" t="s">
        <v>1578</v>
      </c>
      <c r="F552" s="174"/>
      <c r="G552" s="174"/>
      <c r="H552" s="12" t="s">
        <v>1582</v>
      </c>
      <c r="I552" s="174" t="s">
        <v>1583</v>
      </c>
      <c r="J552" s="174"/>
      <c r="K552" s="12" t="s">
        <v>1584</v>
      </c>
      <c r="L552" s="174" t="s">
        <v>33</v>
      </c>
      <c r="M552" s="174"/>
      <c r="N552" s="174"/>
    </row>
    <row r="553" spans="1:14" ht="45">
      <c r="A553" s="7"/>
      <c r="B553" s="7"/>
      <c r="C553" s="12" t="s">
        <v>1585</v>
      </c>
      <c r="D553" s="12" t="s">
        <v>1586</v>
      </c>
      <c r="E553" s="174" t="s">
        <v>1587</v>
      </c>
      <c r="F553" s="174"/>
      <c r="G553" s="174"/>
      <c r="H553" s="12" t="s">
        <v>1588</v>
      </c>
      <c r="I553" s="174" t="s">
        <v>1589</v>
      </c>
      <c r="J553" s="174"/>
      <c r="K553" s="12" t="s">
        <v>1590</v>
      </c>
      <c r="L553" s="174" t="s">
        <v>33</v>
      </c>
      <c r="M553" s="174"/>
      <c r="N553" s="174"/>
    </row>
    <row r="554" spans="1:14" ht="45">
      <c r="A554" s="7"/>
      <c r="B554" s="7"/>
      <c r="C554" s="12" t="s">
        <v>1591</v>
      </c>
      <c r="D554" s="12" t="s">
        <v>1586</v>
      </c>
      <c r="E554" s="174" t="s">
        <v>1592</v>
      </c>
      <c r="F554" s="174"/>
      <c r="G554" s="174"/>
      <c r="H554" s="12" t="s">
        <v>1593</v>
      </c>
      <c r="I554" s="174" t="s">
        <v>1594</v>
      </c>
      <c r="J554" s="174"/>
      <c r="K554" s="12" t="s">
        <v>1595</v>
      </c>
      <c r="L554" s="174" t="s">
        <v>33</v>
      </c>
      <c r="M554" s="174"/>
      <c r="N554" s="174"/>
    </row>
    <row r="555" spans="1:14" ht="67.5">
      <c r="A555" s="7"/>
      <c r="B555" s="7"/>
      <c r="C555" s="12" t="s">
        <v>1596</v>
      </c>
      <c r="D555" s="12" t="s">
        <v>1597</v>
      </c>
      <c r="E555" s="174" t="s">
        <v>1498</v>
      </c>
      <c r="F555" s="174"/>
      <c r="G555" s="174"/>
      <c r="H555" s="12" t="s">
        <v>1598</v>
      </c>
      <c r="I555" s="174" t="s">
        <v>1599</v>
      </c>
      <c r="J555" s="174"/>
      <c r="K555" s="12" t="s">
        <v>1600</v>
      </c>
      <c r="L555" s="174" t="s">
        <v>33</v>
      </c>
      <c r="M555" s="174"/>
      <c r="N555" s="174"/>
    </row>
    <row r="556" spans="1:14" ht="45">
      <c r="A556" s="7"/>
      <c r="B556" s="7"/>
      <c r="C556" s="12" t="s">
        <v>1601</v>
      </c>
      <c r="D556" s="12" t="s">
        <v>1602</v>
      </c>
      <c r="E556" s="174" t="s">
        <v>1603</v>
      </c>
      <c r="F556" s="174"/>
      <c r="G556" s="174"/>
      <c r="H556" s="12" t="s">
        <v>1604</v>
      </c>
      <c r="I556" s="174" t="s">
        <v>1605</v>
      </c>
      <c r="J556" s="174"/>
      <c r="K556" s="12" t="s">
        <v>1606</v>
      </c>
      <c r="L556" s="174" t="s">
        <v>33</v>
      </c>
      <c r="M556" s="174"/>
      <c r="N556" s="174"/>
    </row>
    <row r="557" spans="1:14" ht="45">
      <c r="A557" s="7"/>
      <c r="B557" s="7"/>
      <c r="C557" s="12" t="s">
        <v>1601</v>
      </c>
      <c r="D557" s="12" t="s">
        <v>1602</v>
      </c>
      <c r="E557" s="174" t="s">
        <v>1603</v>
      </c>
      <c r="F557" s="174"/>
      <c r="G557" s="174"/>
      <c r="H557" s="12" t="s">
        <v>1604</v>
      </c>
      <c r="I557" s="174" t="s">
        <v>1605</v>
      </c>
      <c r="J557" s="174"/>
      <c r="K557" s="12" t="s">
        <v>1607</v>
      </c>
      <c r="L557" s="174" t="s">
        <v>33</v>
      </c>
      <c r="M557" s="174"/>
      <c r="N557" s="174"/>
    </row>
    <row r="558" spans="1:14" ht="45">
      <c r="A558" s="7"/>
      <c r="B558" s="7"/>
      <c r="C558" s="12" t="s">
        <v>1608</v>
      </c>
      <c r="D558" s="12" t="s">
        <v>349</v>
      </c>
      <c r="E558" s="174" t="s">
        <v>1609</v>
      </c>
      <c r="F558" s="174"/>
      <c r="G558" s="174"/>
      <c r="H558" s="12" t="s">
        <v>1610</v>
      </c>
      <c r="I558" s="174" t="s">
        <v>1611</v>
      </c>
      <c r="J558" s="174"/>
      <c r="K558" s="12" t="s">
        <v>1612</v>
      </c>
      <c r="L558" s="174" t="s">
        <v>33</v>
      </c>
      <c r="M558" s="174"/>
      <c r="N558" s="174"/>
    </row>
    <row r="559" spans="1:14" ht="45">
      <c r="A559" s="7"/>
      <c r="B559" s="7"/>
      <c r="C559" s="12" t="s">
        <v>1576</v>
      </c>
      <c r="D559" s="12" t="s">
        <v>1577</v>
      </c>
      <c r="E559" s="174" t="s">
        <v>1578</v>
      </c>
      <c r="F559" s="174"/>
      <c r="G559" s="174"/>
      <c r="H559" s="12" t="s">
        <v>1613</v>
      </c>
      <c r="I559" s="174" t="s">
        <v>1614</v>
      </c>
      <c r="J559" s="174"/>
      <c r="K559" s="12" t="s">
        <v>1615</v>
      </c>
      <c r="L559" s="174" t="s">
        <v>33</v>
      </c>
      <c r="M559" s="174"/>
      <c r="N559" s="174"/>
    </row>
    <row r="560" spans="1:14" ht="56.25">
      <c r="A560" s="7"/>
      <c r="B560" s="7"/>
      <c r="C560" s="12" t="s">
        <v>1402</v>
      </c>
      <c r="D560" s="12" t="s">
        <v>1577</v>
      </c>
      <c r="E560" s="174" t="s">
        <v>1578</v>
      </c>
      <c r="F560" s="174"/>
      <c r="G560" s="174"/>
      <c r="H560" s="12" t="s">
        <v>1613</v>
      </c>
      <c r="I560" s="174" t="s">
        <v>1614</v>
      </c>
      <c r="J560" s="174"/>
      <c r="K560" s="12" t="s">
        <v>1616</v>
      </c>
      <c r="L560" s="174" t="s">
        <v>33</v>
      </c>
      <c r="M560" s="174"/>
      <c r="N560" s="174"/>
    </row>
    <row r="561" spans="1:14" ht="45">
      <c r="A561" s="7"/>
      <c r="B561" s="7"/>
      <c r="C561" s="12" t="s">
        <v>1576</v>
      </c>
      <c r="D561" s="12" t="s">
        <v>1577</v>
      </c>
      <c r="E561" s="174" t="s">
        <v>1578</v>
      </c>
      <c r="F561" s="174"/>
      <c r="G561" s="174"/>
      <c r="H561" s="12" t="s">
        <v>1579</v>
      </c>
      <c r="I561" s="174" t="s">
        <v>1580</v>
      </c>
      <c r="J561" s="174"/>
      <c r="K561" s="12" t="s">
        <v>1617</v>
      </c>
      <c r="L561" s="174" t="s">
        <v>33</v>
      </c>
      <c r="M561" s="174"/>
      <c r="N561" s="174"/>
    </row>
    <row r="562" spans="1:14" ht="45">
      <c r="A562" s="7"/>
      <c r="B562" s="7"/>
      <c r="C562" s="12" t="s">
        <v>1576</v>
      </c>
      <c r="D562" s="12" t="s">
        <v>1577</v>
      </c>
      <c r="E562" s="174" t="s">
        <v>1578</v>
      </c>
      <c r="F562" s="174"/>
      <c r="G562" s="174"/>
      <c r="H562" s="12" t="s">
        <v>1582</v>
      </c>
      <c r="I562" s="174" t="s">
        <v>1583</v>
      </c>
      <c r="J562" s="174"/>
      <c r="K562" s="12" t="s">
        <v>1618</v>
      </c>
      <c r="L562" s="174" t="s">
        <v>33</v>
      </c>
      <c r="M562" s="174"/>
      <c r="N562" s="174"/>
    </row>
    <row r="563" spans="1:14" ht="56.25">
      <c r="A563" s="7"/>
      <c r="B563" s="7"/>
      <c r="C563" s="12" t="s">
        <v>1402</v>
      </c>
      <c r="D563" s="12" t="s">
        <v>1577</v>
      </c>
      <c r="E563" s="174" t="s">
        <v>1578</v>
      </c>
      <c r="F563" s="174"/>
      <c r="G563" s="174"/>
      <c r="H563" s="12" t="s">
        <v>1613</v>
      </c>
      <c r="I563" s="174" t="s">
        <v>1614</v>
      </c>
      <c r="J563" s="174"/>
      <c r="K563" s="12" t="s">
        <v>1619</v>
      </c>
      <c r="L563" s="174" t="s">
        <v>33</v>
      </c>
      <c r="M563" s="174"/>
      <c r="N563" s="174"/>
    </row>
    <row r="564" spans="1:14" ht="56.25">
      <c r="A564" s="7"/>
      <c r="B564" s="7"/>
      <c r="C564" s="12" t="s">
        <v>1402</v>
      </c>
      <c r="D564" s="12" t="s">
        <v>1577</v>
      </c>
      <c r="E564" s="174" t="s">
        <v>1578</v>
      </c>
      <c r="F564" s="174"/>
      <c r="G564" s="174"/>
      <c r="H564" s="12" t="s">
        <v>1613</v>
      </c>
      <c r="I564" s="174" t="s">
        <v>1614</v>
      </c>
      <c r="J564" s="174"/>
      <c r="K564" s="12" t="s">
        <v>1620</v>
      </c>
      <c r="L564" s="174" t="s">
        <v>33</v>
      </c>
      <c r="M564" s="174"/>
      <c r="N564" s="174"/>
    </row>
    <row r="565" spans="1:14" ht="56.25">
      <c r="A565" s="7"/>
      <c r="B565" s="7"/>
      <c r="C565" s="12" t="s">
        <v>1402</v>
      </c>
      <c r="D565" s="12" t="s">
        <v>1577</v>
      </c>
      <c r="E565" s="174" t="s">
        <v>1578</v>
      </c>
      <c r="F565" s="174"/>
      <c r="G565" s="174"/>
      <c r="H565" s="12" t="s">
        <v>1613</v>
      </c>
      <c r="I565" s="174" t="s">
        <v>1614</v>
      </c>
      <c r="J565" s="174"/>
      <c r="K565" s="12" t="s">
        <v>1621</v>
      </c>
      <c r="L565" s="174" t="s">
        <v>33</v>
      </c>
      <c r="M565" s="174"/>
      <c r="N565" s="174"/>
    </row>
    <row r="566" spans="1:14" ht="56.25">
      <c r="A566" s="7"/>
      <c r="B566" s="7"/>
      <c r="C566" s="12" t="s">
        <v>1402</v>
      </c>
      <c r="D566" s="12" t="s">
        <v>1577</v>
      </c>
      <c r="E566" s="174" t="s">
        <v>1578</v>
      </c>
      <c r="F566" s="174"/>
      <c r="G566" s="174"/>
      <c r="H566" s="12" t="s">
        <v>1613</v>
      </c>
      <c r="I566" s="174" t="s">
        <v>1614</v>
      </c>
      <c r="J566" s="174"/>
      <c r="K566" s="12" t="s">
        <v>1622</v>
      </c>
      <c r="L566" s="174" t="s">
        <v>33</v>
      </c>
      <c r="M566" s="174"/>
      <c r="N566" s="174"/>
    </row>
    <row r="567" spans="1:14" ht="56.25">
      <c r="A567" s="7"/>
      <c r="B567" s="7"/>
      <c r="C567" s="12" t="s">
        <v>1623</v>
      </c>
      <c r="D567" s="12" t="s">
        <v>1561</v>
      </c>
      <c r="E567" s="174" t="s">
        <v>1624</v>
      </c>
      <c r="F567" s="174"/>
      <c r="G567" s="174"/>
      <c r="H567" s="12" t="s">
        <v>1625</v>
      </c>
      <c r="I567" s="174" t="s">
        <v>1626</v>
      </c>
      <c r="J567" s="174"/>
      <c r="K567" s="12" t="s">
        <v>1627</v>
      </c>
      <c r="L567" s="174" t="s">
        <v>33</v>
      </c>
      <c r="M567" s="174"/>
      <c r="N567" s="174"/>
    </row>
    <row r="568" spans="1:14" ht="78.75">
      <c r="A568" s="7"/>
      <c r="B568" s="7"/>
      <c r="C568" s="12" t="s">
        <v>1628</v>
      </c>
      <c r="D568" s="12" t="s">
        <v>1629</v>
      </c>
      <c r="E568" s="174" t="s">
        <v>1630</v>
      </c>
      <c r="F568" s="174"/>
      <c r="G568" s="174"/>
      <c r="H568" s="12" t="s">
        <v>1631</v>
      </c>
      <c r="I568" s="174" t="s">
        <v>1632</v>
      </c>
      <c r="J568" s="174"/>
      <c r="K568" s="12" t="s">
        <v>1633</v>
      </c>
      <c r="L568" s="174" t="s">
        <v>33</v>
      </c>
      <c r="M568" s="174"/>
      <c r="N568" s="174"/>
    </row>
    <row r="569" spans="1:1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>
      <c r="A570" s="7"/>
      <c r="B570" s="7"/>
      <c r="C570" s="7"/>
      <c r="D570" s="7"/>
      <c r="E570" s="7"/>
      <c r="F570" s="7"/>
      <c r="G570" s="7"/>
      <c r="H570" s="7"/>
      <c r="I570" s="7"/>
      <c r="J570" s="175"/>
      <c r="K570" s="175"/>
      <c r="L570" s="175"/>
      <c r="M570" s="7"/>
      <c r="N570" s="7"/>
    </row>
    <row r="571" spans="1:1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>
      <c r="A573" s="7"/>
      <c r="B573" s="171"/>
      <c r="C573" s="171"/>
      <c r="D573" s="171"/>
      <c r="E573" s="171"/>
      <c r="F573" s="7"/>
      <c r="G573" s="176"/>
      <c r="H573" s="176"/>
      <c r="I573" s="176"/>
      <c r="J573" s="176"/>
      <c r="K573" s="176"/>
      <c r="L573" s="176"/>
      <c r="M573" s="176"/>
      <c r="N573" s="7"/>
    </row>
    <row r="574" spans="1:14" ht="63">
      <c r="A574" s="7"/>
      <c r="B574" s="7"/>
      <c r="C574" s="11" t="s">
        <v>9</v>
      </c>
      <c r="D574" s="11" t="s">
        <v>10</v>
      </c>
      <c r="E574" s="173" t="s">
        <v>11</v>
      </c>
      <c r="F574" s="173"/>
      <c r="G574" s="173"/>
      <c r="H574" s="11" t="s">
        <v>12</v>
      </c>
      <c r="I574" s="173" t="s">
        <v>5</v>
      </c>
      <c r="J574" s="173"/>
      <c r="K574" s="11" t="s">
        <v>13</v>
      </c>
      <c r="L574" s="173" t="s">
        <v>16</v>
      </c>
      <c r="M574" s="173"/>
      <c r="N574" s="173"/>
    </row>
    <row r="575" spans="1:14" ht="56.25">
      <c r="A575" s="7"/>
      <c r="B575" s="7"/>
      <c r="C575" s="12" t="s">
        <v>1634</v>
      </c>
      <c r="D575" s="12" t="s">
        <v>1561</v>
      </c>
      <c r="E575" s="174" t="s">
        <v>1635</v>
      </c>
      <c r="F575" s="174"/>
      <c r="G575" s="174"/>
      <c r="H575" s="12" t="s">
        <v>1636</v>
      </c>
      <c r="I575" s="174" t="s">
        <v>1637</v>
      </c>
      <c r="J575" s="174"/>
      <c r="K575" s="12" t="s">
        <v>1638</v>
      </c>
      <c r="L575" s="174" t="s">
        <v>33</v>
      </c>
      <c r="M575" s="174"/>
      <c r="N575" s="174"/>
    </row>
    <row r="576" spans="1:14" ht="56.25">
      <c r="A576" s="7"/>
      <c r="B576" s="7"/>
      <c r="C576" s="12" t="s">
        <v>1639</v>
      </c>
      <c r="D576" s="12" t="s">
        <v>1629</v>
      </c>
      <c r="E576" s="174" t="s">
        <v>1640</v>
      </c>
      <c r="F576" s="174"/>
      <c r="G576" s="174"/>
      <c r="H576" s="12" t="s">
        <v>1641</v>
      </c>
      <c r="I576" s="174" t="s">
        <v>1642</v>
      </c>
      <c r="J576" s="174"/>
      <c r="K576" s="12" t="s">
        <v>1643</v>
      </c>
      <c r="L576" s="174" t="s">
        <v>370</v>
      </c>
      <c r="M576" s="174"/>
      <c r="N576" s="174"/>
    </row>
    <row r="577" spans="1:14" ht="56.25">
      <c r="A577" s="7"/>
      <c r="B577" s="7"/>
      <c r="C577" s="12" t="s">
        <v>1639</v>
      </c>
      <c r="D577" s="12" t="s">
        <v>1629</v>
      </c>
      <c r="E577" s="174" t="s">
        <v>1640</v>
      </c>
      <c r="F577" s="174"/>
      <c r="G577" s="174"/>
      <c r="H577" s="12" t="s">
        <v>1641</v>
      </c>
      <c r="I577" s="174" t="s">
        <v>1642</v>
      </c>
      <c r="J577" s="174"/>
      <c r="K577" s="12" t="s">
        <v>1644</v>
      </c>
      <c r="L577" s="174" t="s">
        <v>370</v>
      </c>
      <c r="M577" s="174"/>
      <c r="N577" s="174"/>
    </row>
    <row r="578" spans="1:14" ht="45">
      <c r="A578" s="7"/>
      <c r="B578" s="7"/>
      <c r="C578" s="12" t="s">
        <v>1645</v>
      </c>
      <c r="D578" s="12" t="s">
        <v>1629</v>
      </c>
      <c r="E578" s="174" t="s">
        <v>1646</v>
      </c>
      <c r="F578" s="174"/>
      <c r="G578" s="174"/>
      <c r="H578" s="12" t="s">
        <v>1647</v>
      </c>
      <c r="I578" s="174" t="s">
        <v>1648</v>
      </c>
      <c r="J578" s="174"/>
      <c r="K578" s="12" t="s">
        <v>1649</v>
      </c>
      <c r="L578" s="174" t="s">
        <v>370</v>
      </c>
      <c r="M578" s="174"/>
      <c r="N578" s="174"/>
    </row>
    <row r="579" spans="1:14" ht="67.5">
      <c r="A579" s="7"/>
      <c r="B579" s="7"/>
      <c r="C579" s="12" t="s">
        <v>1650</v>
      </c>
      <c r="D579" s="12" t="s">
        <v>1651</v>
      </c>
      <c r="E579" s="174" t="s">
        <v>1652</v>
      </c>
      <c r="F579" s="174"/>
      <c r="G579" s="174"/>
      <c r="H579" s="12" t="s">
        <v>1652</v>
      </c>
      <c r="I579" s="174" t="s">
        <v>53</v>
      </c>
      <c r="J579" s="174"/>
      <c r="K579" s="12" t="s">
        <v>1653</v>
      </c>
      <c r="L579" s="174" t="s">
        <v>715</v>
      </c>
      <c r="M579" s="174"/>
      <c r="N579" s="174"/>
    </row>
    <row r="580" spans="1:14" ht="67.5">
      <c r="A580" s="7"/>
      <c r="B580" s="7"/>
      <c r="C580" s="12" t="s">
        <v>1650</v>
      </c>
      <c r="D580" s="12" t="s">
        <v>1651</v>
      </c>
      <c r="E580" s="174" t="s">
        <v>1652</v>
      </c>
      <c r="F580" s="174"/>
      <c r="G580" s="174"/>
      <c r="H580" s="12" t="s">
        <v>1652</v>
      </c>
      <c r="I580" s="174" t="s">
        <v>53</v>
      </c>
      <c r="J580" s="174"/>
      <c r="K580" s="12" t="s">
        <v>1654</v>
      </c>
      <c r="L580" s="174" t="s">
        <v>715</v>
      </c>
      <c r="M580" s="174"/>
      <c r="N580" s="174"/>
    </row>
    <row r="581" spans="1:14" ht="67.5">
      <c r="A581" s="7"/>
      <c r="B581" s="7"/>
      <c r="C581" s="12" t="s">
        <v>1655</v>
      </c>
      <c r="D581" s="12" t="s">
        <v>1651</v>
      </c>
      <c r="E581" s="174" t="s">
        <v>1652</v>
      </c>
      <c r="F581" s="174"/>
      <c r="G581" s="174"/>
      <c r="H581" s="12" t="s">
        <v>1652</v>
      </c>
      <c r="I581" s="174" t="s">
        <v>53</v>
      </c>
      <c r="J581" s="174"/>
      <c r="K581" s="12" t="s">
        <v>1656</v>
      </c>
      <c r="L581" s="174" t="s">
        <v>715</v>
      </c>
      <c r="M581" s="174"/>
      <c r="N581" s="174"/>
    </row>
    <row r="582" spans="1:14" ht="67.5">
      <c r="A582" s="7"/>
      <c r="B582" s="7"/>
      <c r="C582" s="12" t="s">
        <v>1657</v>
      </c>
      <c r="D582" s="12" t="s">
        <v>1651</v>
      </c>
      <c r="E582" s="174" t="s">
        <v>1652</v>
      </c>
      <c r="F582" s="174"/>
      <c r="G582" s="174"/>
      <c r="H582" s="12" t="s">
        <v>1652</v>
      </c>
      <c r="I582" s="174" t="s">
        <v>53</v>
      </c>
      <c r="J582" s="174"/>
      <c r="K582" s="12" t="s">
        <v>1658</v>
      </c>
      <c r="L582" s="174" t="s">
        <v>715</v>
      </c>
      <c r="M582" s="174"/>
      <c r="N582" s="174"/>
    </row>
    <row r="583" spans="1:14" ht="67.5">
      <c r="A583" s="7"/>
      <c r="B583" s="7"/>
      <c r="C583" s="12" t="s">
        <v>1650</v>
      </c>
      <c r="D583" s="12" t="s">
        <v>1651</v>
      </c>
      <c r="E583" s="174" t="s">
        <v>1659</v>
      </c>
      <c r="F583" s="174"/>
      <c r="G583" s="174"/>
      <c r="H583" s="12" t="s">
        <v>1659</v>
      </c>
      <c r="I583" s="174" t="s">
        <v>53</v>
      </c>
      <c r="J583" s="174"/>
      <c r="K583" s="12" t="s">
        <v>1660</v>
      </c>
      <c r="L583" s="174" t="s">
        <v>715</v>
      </c>
      <c r="M583" s="174"/>
      <c r="N583" s="174"/>
    </row>
    <row r="584" spans="1:14" ht="45">
      <c r="A584" s="7"/>
      <c r="B584" s="7"/>
      <c r="C584" s="12" t="s">
        <v>1661</v>
      </c>
      <c r="D584" s="12" t="s">
        <v>354</v>
      </c>
      <c r="E584" s="174" t="s">
        <v>1662</v>
      </c>
      <c r="F584" s="174"/>
      <c r="G584" s="174"/>
      <c r="H584" s="12" t="s">
        <v>1663</v>
      </c>
      <c r="I584" s="174" t="s">
        <v>1664</v>
      </c>
      <c r="J584" s="174"/>
      <c r="K584" s="12" t="s">
        <v>1665</v>
      </c>
      <c r="L584" s="174" t="s">
        <v>359</v>
      </c>
      <c r="M584" s="174"/>
      <c r="N584" s="174"/>
    </row>
    <row r="585" spans="1:14" ht="45">
      <c r="A585" s="7"/>
      <c r="B585" s="7"/>
      <c r="C585" s="12" t="s">
        <v>1666</v>
      </c>
      <c r="D585" s="12" t="s">
        <v>354</v>
      </c>
      <c r="E585" s="174" t="s">
        <v>1667</v>
      </c>
      <c r="F585" s="174"/>
      <c r="G585" s="174"/>
      <c r="H585" s="12" t="s">
        <v>1668</v>
      </c>
      <c r="I585" s="174" t="s">
        <v>1669</v>
      </c>
      <c r="J585" s="174"/>
      <c r="K585" s="12" t="s">
        <v>1670</v>
      </c>
      <c r="L585" s="174" t="s">
        <v>359</v>
      </c>
      <c r="M585" s="174"/>
      <c r="N585" s="174"/>
    </row>
    <row r="586" spans="1:14" ht="45">
      <c r="A586" s="7"/>
      <c r="B586" s="7"/>
      <c r="C586" s="12" t="s">
        <v>1671</v>
      </c>
      <c r="D586" s="12" t="s">
        <v>354</v>
      </c>
      <c r="E586" s="174" t="s">
        <v>1672</v>
      </c>
      <c r="F586" s="174"/>
      <c r="G586" s="174"/>
      <c r="H586" s="12" t="s">
        <v>1673</v>
      </c>
      <c r="I586" s="174" t="s">
        <v>1674</v>
      </c>
      <c r="J586" s="174"/>
      <c r="K586" s="12" t="s">
        <v>1675</v>
      </c>
      <c r="L586" s="174" t="s">
        <v>715</v>
      </c>
      <c r="M586" s="174"/>
      <c r="N586" s="174"/>
    </row>
    <row r="587" spans="1:14" ht="45">
      <c r="A587" s="7"/>
      <c r="B587" s="7"/>
      <c r="C587" s="12" t="s">
        <v>1676</v>
      </c>
      <c r="D587" s="12" t="s">
        <v>106</v>
      </c>
      <c r="E587" s="174" t="s">
        <v>1677</v>
      </c>
      <c r="F587" s="174"/>
      <c r="G587" s="174"/>
      <c r="H587" s="12" t="s">
        <v>1677</v>
      </c>
      <c r="I587" s="174" t="s">
        <v>53</v>
      </c>
      <c r="J587" s="174"/>
      <c r="K587" s="12" t="s">
        <v>1678</v>
      </c>
      <c r="L587" s="174" t="s">
        <v>33</v>
      </c>
      <c r="M587" s="174"/>
      <c r="N587" s="174"/>
    </row>
    <row r="588" spans="1:14" ht="56.25">
      <c r="A588" s="7"/>
      <c r="B588" s="7"/>
      <c r="C588" s="12" t="s">
        <v>1679</v>
      </c>
      <c r="D588" s="12" t="s">
        <v>354</v>
      </c>
      <c r="E588" s="174" t="s">
        <v>1680</v>
      </c>
      <c r="F588" s="174"/>
      <c r="G588" s="174"/>
      <c r="H588" s="12" t="s">
        <v>1681</v>
      </c>
      <c r="I588" s="174" t="s">
        <v>1682</v>
      </c>
      <c r="J588" s="174"/>
      <c r="K588" s="12" t="s">
        <v>1683</v>
      </c>
      <c r="L588" s="174" t="s">
        <v>715</v>
      </c>
      <c r="M588" s="174"/>
      <c r="N588" s="174"/>
    </row>
    <row r="589" spans="1:14" ht="67.5">
      <c r="A589" s="7"/>
      <c r="B589" s="7"/>
      <c r="C589" s="12" t="s">
        <v>1684</v>
      </c>
      <c r="D589" s="12" t="s">
        <v>1685</v>
      </c>
      <c r="E589" s="174" t="s">
        <v>1686</v>
      </c>
      <c r="F589" s="174"/>
      <c r="G589" s="174"/>
      <c r="H589" s="12" t="s">
        <v>1687</v>
      </c>
      <c r="I589" s="174" t="s">
        <v>1688</v>
      </c>
      <c r="J589" s="174"/>
      <c r="K589" s="12" t="s">
        <v>1689</v>
      </c>
      <c r="L589" s="174" t="s">
        <v>715</v>
      </c>
      <c r="M589" s="174"/>
      <c r="N589" s="174"/>
    </row>
    <row r="590" spans="1:14" ht="90">
      <c r="A590" s="7"/>
      <c r="B590" s="7"/>
      <c r="C590" s="12" t="s">
        <v>1690</v>
      </c>
      <c r="D590" s="12" t="s">
        <v>1685</v>
      </c>
      <c r="E590" s="174" t="s">
        <v>1691</v>
      </c>
      <c r="F590" s="174"/>
      <c r="G590" s="174"/>
      <c r="H590" s="12" t="s">
        <v>1692</v>
      </c>
      <c r="I590" s="174" t="s">
        <v>1693</v>
      </c>
      <c r="J590" s="174"/>
      <c r="K590" s="12" t="s">
        <v>1694</v>
      </c>
      <c r="L590" s="174" t="s">
        <v>686</v>
      </c>
      <c r="M590" s="174"/>
      <c r="N590" s="174"/>
    </row>
    <row r="591" spans="1:14" ht="78.75">
      <c r="A591" s="7"/>
      <c r="B591" s="7"/>
      <c r="C591" s="12" t="s">
        <v>1695</v>
      </c>
      <c r="D591" s="12" t="s">
        <v>1685</v>
      </c>
      <c r="E591" s="174" t="s">
        <v>1696</v>
      </c>
      <c r="F591" s="174"/>
      <c r="G591" s="174"/>
      <c r="H591" s="12" t="s">
        <v>1697</v>
      </c>
      <c r="I591" s="174" t="s">
        <v>1698</v>
      </c>
      <c r="J591" s="174"/>
      <c r="K591" s="12" t="s">
        <v>1699</v>
      </c>
      <c r="L591" s="174" t="s">
        <v>686</v>
      </c>
      <c r="M591" s="174"/>
      <c r="N591" s="174"/>
    </row>
    <row r="592" spans="1:14" ht="56.25">
      <c r="A592" s="7"/>
      <c r="B592" s="7"/>
      <c r="C592" s="12" t="s">
        <v>1700</v>
      </c>
      <c r="D592" s="12" t="s">
        <v>365</v>
      </c>
      <c r="E592" s="174" t="s">
        <v>1701</v>
      </c>
      <c r="F592" s="174"/>
      <c r="G592" s="174"/>
      <c r="H592" s="12" t="s">
        <v>1702</v>
      </c>
      <c r="I592" s="174" t="s">
        <v>1703</v>
      </c>
      <c r="J592" s="174"/>
      <c r="K592" s="12" t="s">
        <v>1704</v>
      </c>
      <c r="L592" s="174" t="s">
        <v>686</v>
      </c>
      <c r="M592" s="174"/>
      <c r="N592" s="174"/>
    </row>
    <row r="593" spans="1:14" ht="56.25">
      <c r="A593" s="7"/>
      <c r="B593" s="7"/>
      <c r="C593" s="12" t="s">
        <v>1700</v>
      </c>
      <c r="D593" s="12" t="s">
        <v>1705</v>
      </c>
      <c r="E593" s="174" t="s">
        <v>1706</v>
      </c>
      <c r="F593" s="174"/>
      <c r="G593" s="174"/>
      <c r="H593" s="12" t="s">
        <v>1707</v>
      </c>
      <c r="I593" s="174" t="s">
        <v>1708</v>
      </c>
      <c r="J593" s="174"/>
      <c r="K593" s="12" t="s">
        <v>1709</v>
      </c>
      <c r="L593" s="174" t="s">
        <v>686</v>
      </c>
      <c r="M593" s="174"/>
      <c r="N593" s="174"/>
    </row>
    <row r="594" spans="1:14" ht="67.5">
      <c r="A594" s="7"/>
      <c r="B594" s="7"/>
      <c r="C594" s="12" t="s">
        <v>1710</v>
      </c>
      <c r="D594" s="12" t="s">
        <v>1705</v>
      </c>
      <c r="E594" s="174" t="s">
        <v>1711</v>
      </c>
      <c r="F594" s="174"/>
      <c r="G594" s="174"/>
      <c r="H594" s="12" t="s">
        <v>1712</v>
      </c>
      <c r="I594" s="174" t="s">
        <v>1713</v>
      </c>
      <c r="J594" s="174"/>
      <c r="K594" s="12" t="s">
        <v>1714</v>
      </c>
      <c r="L594" s="174" t="s">
        <v>33</v>
      </c>
      <c r="M594" s="174"/>
      <c r="N594" s="174"/>
    </row>
    <row r="595" spans="1:14" ht="90">
      <c r="A595" s="7"/>
      <c r="B595" s="7"/>
      <c r="C595" s="12" t="s">
        <v>1715</v>
      </c>
      <c r="D595" s="12" t="s">
        <v>1716</v>
      </c>
      <c r="E595" s="174" t="s">
        <v>1717</v>
      </c>
      <c r="F595" s="174"/>
      <c r="G595" s="174"/>
      <c r="H595" s="12" t="s">
        <v>1718</v>
      </c>
      <c r="I595" s="174" t="s">
        <v>1719</v>
      </c>
      <c r="J595" s="174"/>
      <c r="K595" s="12" t="s">
        <v>1720</v>
      </c>
      <c r="L595" s="174" t="s">
        <v>686</v>
      </c>
      <c r="M595" s="174"/>
      <c r="N595" s="174"/>
    </row>
    <row r="596" spans="1:14" ht="90">
      <c r="A596" s="7"/>
      <c r="B596" s="7"/>
      <c r="C596" s="12" t="s">
        <v>1715</v>
      </c>
      <c r="D596" s="12" t="s">
        <v>1716</v>
      </c>
      <c r="E596" s="174" t="s">
        <v>1717</v>
      </c>
      <c r="F596" s="174"/>
      <c r="G596" s="174"/>
      <c r="H596" s="12" t="s">
        <v>1718</v>
      </c>
      <c r="I596" s="174" t="s">
        <v>1719</v>
      </c>
      <c r="J596" s="174"/>
      <c r="K596" s="12" t="s">
        <v>1721</v>
      </c>
      <c r="L596" s="174" t="s">
        <v>686</v>
      </c>
      <c r="M596" s="174"/>
      <c r="N596" s="174"/>
    </row>
    <row r="597" spans="1:14" ht="90">
      <c r="A597" s="7"/>
      <c r="B597" s="7"/>
      <c r="C597" s="12" t="s">
        <v>1722</v>
      </c>
      <c r="D597" s="12" t="s">
        <v>1716</v>
      </c>
      <c r="E597" s="174" t="s">
        <v>1723</v>
      </c>
      <c r="F597" s="174"/>
      <c r="G597" s="174"/>
      <c r="H597" s="12" t="s">
        <v>1724</v>
      </c>
      <c r="I597" s="174" t="s">
        <v>1725</v>
      </c>
      <c r="J597" s="174"/>
      <c r="K597" s="12" t="s">
        <v>1726</v>
      </c>
      <c r="L597" s="174" t="s">
        <v>686</v>
      </c>
      <c r="M597" s="174"/>
      <c r="N597" s="174"/>
    </row>
    <row r="598" spans="1:14" ht="33.75">
      <c r="A598" s="7"/>
      <c r="B598" s="7"/>
      <c r="C598" s="12" t="s">
        <v>1727</v>
      </c>
      <c r="D598" s="12" t="s">
        <v>681</v>
      </c>
      <c r="E598" s="174" t="s">
        <v>1728</v>
      </c>
      <c r="F598" s="174"/>
      <c r="G598" s="174"/>
      <c r="H598" s="12" t="s">
        <v>1729</v>
      </c>
      <c r="I598" s="174" t="s">
        <v>1730</v>
      </c>
      <c r="J598" s="174"/>
      <c r="K598" s="12" t="s">
        <v>1731</v>
      </c>
      <c r="L598" s="174" t="s">
        <v>686</v>
      </c>
      <c r="M598" s="174"/>
      <c r="N598" s="174"/>
    </row>
    <row r="599" spans="1:14" ht="56.25">
      <c r="A599" s="7"/>
      <c r="B599" s="7"/>
      <c r="C599" s="12" t="s">
        <v>1732</v>
      </c>
      <c r="D599" s="12" t="s">
        <v>1733</v>
      </c>
      <c r="E599" s="174" t="s">
        <v>1734</v>
      </c>
      <c r="F599" s="174"/>
      <c r="G599" s="174"/>
      <c r="H599" s="12" t="s">
        <v>1735</v>
      </c>
      <c r="I599" s="174" t="s">
        <v>1736</v>
      </c>
      <c r="J599" s="174"/>
      <c r="K599" s="12" t="s">
        <v>1737</v>
      </c>
      <c r="L599" s="174" t="s">
        <v>1738</v>
      </c>
      <c r="M599" s="174"/>
      <c r="N599" s="174"/>
    </row>
    <row r="600" spans="1:14" ht="45">
      <c r="A600" s="7"/>
      <c r="B600" s="7"/>
      <c r="C600" s="12" t="s">
        <v>1739</v>
      </c>
      <c r="D600" s="12" t="s">
        <v>365</v>
      </c>
      <c r="E600" s="174" t="s">
        <v>1740</v>
      </c>
      <c r="F600" s="174"/>
      <c r="G600" s="174"/>
      <c r="H600" s="12" t="s">
        <v>1741</v>
      </c>
      <c r="I600" s="174" t="s">
        <v>1742</v>
      </c>
      <c r="J600" s="174"/>
      <c r="K600" s="12" t="s">
        <v>1743</v>
      </c>
      <c r="L600" s="174" t="s">
        <v>658</v>
      </c>
      <c r="M600" s="174"/>
      <c r="N600" s="174"/>
    </row>
    <row r="601" spans="1:14" ht="22.5">
      <c r="A601" s="7"/>
      <c r="B601" s="7"/>
      <c r="C601" s="12" t="s">
        <v>1744</v>
      </c>
      <c r="D601" s="12" t="s">
        <v>365</v>
      </c>
      <c r="E601" s="174" t="s">
        <v>1745</v>
      </c>
      <c r="F601" s="174"/>
      <c r="G601" s="174"/>
      <c r="H601" s="12" t="s">
        <v>1746</v>
      </c>
      <c r="I601" s="174" t="s">
        <v>1747</v>
      </c>
      <c r="J601" s="174"/>
      <c r="K601" s="12" t="s">
        <v>1748</v>
      </c>
      <c r="L601" s="174" t="s">
        <v>658</v>
      </c>
      <c r="M601" s="174"/>
      <c r="N601" s="174"/>
    </row>
    <row r="602" spans="1:14" ht="56.25">
      <c r="A602" s="7"/>
      <c r="B602" s="7"/>
      <c r="C602" s="12" t="s">
        <v>1749</v>
      </c>
      <c r="D602" s="12" t="s">
        <v>377</v>
      </c>
      <c r="E602" s="174" t="s">
        <v>1750</v>
      </c>
      <c r="F602" s="174"/>
      <c r="G602" s="174"/>
      <c r="H602" s="12" t="s">
        <v>1751</v>
      </c>
      <c r="I602" s="174" t="s">
        <v>1752</v>
      </c>
      <c r="J602" s="174"/>
      <c r="K602" s="12" t="s">
        <v>1753</v>
      </c>
      <c r="L602" s="174" t="s">
        <v>686</v>
      </c>
      <c r="M602" s="174"/>
      <c r="N602" s="174"/>
    </row>
    <row r="603" spans="1:14" ht="33.75">
      <c r="A603" s="7"/>
      <c r="B603" s="7"/>
      <c r="C603" s="12" t="s">
        <v>1754</v>
      </c>
      <c r="D603" s="12" t="s">
        <v>377</v>
      </c>
      <c r="E603" s="174" t="s">
        <v>1755</v>
      </c>
      <c r="F603" s="174"/>
      <c r="G603" s="174"/>
      <c r="H603" s="12" t="s">
        <v>1756</v>
      </c>
      <c r="I603" s="174" t="s">
        <v>1757</v>
      </c>
      <c r="J603" s="174"/>
      <c r="K603" s="12" t="s">
        <v>1758</v>
      </c>
      <c r="L603" s="174" t="s">
        <v>359</v>
      </c>
      <c r="M603" s="174"/>
      <c r="N603" s="174"/>
    </row>
    <row r="604" spans="1:14" ht="78.75">
      <c r="A604" s="7"/>
      <c r="B604" s="7"/>
      <c r="C604" s="12" t="s">
        <v>1759</v>
      </c>
      <c r="D604" s="12" t="s">
        <v>710</v>
      </c>
      <c r="E604" s="174" t="s">
        <v>1760</v>
      </c>
      <c r="F604" s="174"/>
      <c r="G604" s="174"/>
      <c r="H604" s="12" t="s">
        <v>1308</v>
      </c>
      <c r="I604" s="174" t="s">
        <v>1761</v>
      </c>
      <c r="J604" s="174"/>
      <c r="K604" s="12" t="s">
        <v>1762</v>
      </c>
      <c r="L604" s="174" t="s">
        <v>715</v>
      </c>
      <c r="M604" s="174"/>
      <c r="N604" s="174"/>
    </row>
    <row r="605" spans="1:14" ht="90">
      <c r="A605" s="7"/>
      <c r="B605" s="7"/>
      <c r="C605" s="12" t="s">
        <v>1763</v>
      </c>
      <c r="D605" s="12" t="s">
        <v>710</v>
      </c>
      <c r="E605" s="174" t="s">
        <v>1764</v>
      </c>
      <c r="F605" s="174"/>
      <c r="G605" s="174"/>
      <c r="H605" s="12" t="s">
        <v>1765</v>
      </c>
      <c r="I605" s="174" t="s">
        <v>1766</v>
      </c>
      <c r="J605" s="174"/>
      <c r="K605" s="12" t="s">
        <v>1767</v>
      </c>
      <c r="L605" s="174" t="s">
        <v>1738</v>
      </c>
      <c r="M605" s="174"/>
      <c r="N605" s="174"/>
    </row>
    <row r="606" spans="1:14" ht="78.75">
      <c r="A606" s="7"/>
      <c r="B606" s="7"/>
      <c r="C606" s="12" t="s">
        <v>1768</v>
      </c>
      <c r="D606" s="12" t="s">
        <v>1769</v>
      </c>
      <c r="E606" s="174" t="s">
        <v>1770</v>
      </c>
      <c r="F606" s="174"/>
      <c r="G606" s="174"/>
      <c r="H606" s="12" t="s">
        <v>1771</v>
      </c>
      <c r="I606" s="174" t="s">
        <v>1772</v>
      </c>
      <c r="J606" s="174"/>
      <c r="K606" s="12" t="s">
        <v>1773</v>
      </c>
      <c r="L606" s="174" t="s">
        <v>658</v>
      </c>
      <c r="M606" s="174"/>
      <c r="N606" s="174"/>
    </row>
    <row r="607" spans="1:14" ht="56.25">
      <c r="A607" s="7"/>
      <c r="B607" s="7"/>
      <c r="C607" s="12" t="s">
        <v>1774</v>
      </c>
      <c r="D607" s="12" t="s">
        <v>1769</v>
      </c>
      <c r="E607" s="174" t="s">
        <v>1775</v>
      </c>
      <c r="F607" s="174"/>
      <c r="G607" s="174"/>
      <c r="H607" s="12" t="s">
        <v>1776</v>
      </c>
      <c r="I607" s="174" t="s">
        <v>1777</v>
      </c>
      <c r="J607" s="174"/>
      <c r="K607" s="12" t="s">
        <v>1778</v>
      </c>
      <c r="L607" s="174" t="s">
        <v>658</v>
      </c>
      <c r="M607" s="174"/>
      <c r="N607" s="174"/>
    </row>
    <row r="608" spans="1:14" ht="56.25">
      <c r="A608" s="7"/>
      <c r="B608" s="7"/>
      <c r="C608" s="12" t="s">
        <v>1779</v>
      </c>
      <c r="D608" s="12" t="s">
        <v>1769</v>
      </c>
      <c r="E608" s="174" t="s">
        <v>1780</v>
      </c>
      <c r="F608" s="174"/>
      <c r="G608" s="174"/>
      <c r="H608" s="12" t="s">
        <v>1781</v>
      </c>
      <c r="I608" s="174" t="s">
        <v>1782</v>
      </c>
      <c r="J608" s="174"/>
      <c r="K608" s="12" t="s">
        <v>1783</v>
      </c>
      <c r="L608" s="174" t="s">
        <v>658</v>
      </c>
      <c r="M608" s="174"/>
      <c r="N608" s="174"/>
    </row>
    <row r="609" spans="1:14" ht="67.5">
      <c r="A609" s="7"/>
      <c r="B609" s="7"/>
      <c r="C609" s="12" t="s">
        <v>1784</v>
      </c>
      <c r="D609" s="12" t="s">
        <v>1769</v>
      </c>
      <c r="E609" s="174" t="s">
        <v>1785</v>
      </c>
      <c r="F609" s="174"/>
      <c r="G609" s="174"/>
      <c r="H609" s="12" t="s">
        <v>1786</v>
      </c>
      <c r="I609" s="174" t="s">
        <v>1787</v>
      </c>
      <c r="J609" s="174"/>
      <c r="K609" s="12" t="s">
        <v>1788</v>
      </c>
      <c r="L609" s="174" t="s">
        <v>658</v>
      </c>
      <c r="M609" s="174"/>
      <c r="N609" s="174"/>
    </row>
    <row r="610" spans="1:14" ht="56.25">
      <c r="A610" s="7"/>
      <c r="B610" s="7"/>
      <c r="C610" s="12" t="s">
        <v>1789</v>
      </c>
      <c r="D610" s="12" t="s">
        <v>1769</v>
      </c>
      <c r="E610" s="174" t="s">
        <v>1790</v>
      </c>
      <c r="F610" s="174"/>
      <c r="G610" s="174"/>
      <c r="H610" s="12" t="s">
        <v>1791</v>
      </c>
      <c r="I610" s="174" t="s">
        <v>1792</v>
      </c>
      <c r="J610" s="174"/>
      <c r="K610" s="12" t="s">
        <v>1793</v>
      </c>
      <c r="L610" s="174" t="s">
        <v>658</v>
      </c>
      <c r="M610" s="174"/>
      <c r="N610" s="174"/>
    </row>
    <row r="611" spans="1:14" ht="78.75">
      <c r="A611" s="7"/>
      <c r="B611" s="7"/>
      <c r="C611" s="12" t="s">
        <v>1794</v>
      </c>
      <c r="D611" s="12" t="s">
        <v>704</v>
      </c>
      <c r="E611" s="174" t="s">
        <v>1795</v>
      </c>
      <c r="F611" s="174"/>
      <c r="G611" s="174"/>
      <c r="H611" s="12" t="s">
        <v>1796</v>
      </c>
      <c r="I611" s="174" t="s">
        <v>1797</v>
      </c>
      <c r="J611" s="174"/>
      <c r="K611" s="12" t="s">
        <v>1798</v>
      </c>
      <c r="L611" s="174" t="s">
        <v>686</v>
      </c>
      <c r="M611" s="174"/>
      <c r="N611" s="174"/>
    </row>
    <row r="612" spans="1:14" ht="78.75">
      <c r="A612" s="7"/>
      <c r="B612" s="7"/>
      <c r="C612" s="12" t="s">
        <v>1794</v>
      </c>
      <c r="D612" s="12" t="s">
        <v>704</v>
      </c>
      <c r="E612" s="174" t="s">
        <v>1795</v>
      </c>
      <c r="F612" s="174"/>
      <c r="G612" s="174"/>
      <c r="H612" s="12" t="s">
        <v>1796</v>
      </c>
      <c r="I612" s="174" t="s">
        <v>1797</v>
      </c>
      <c r="J612" s="174"/>
      <c r="K612" s="12" t="s">
        <v>1799</v>
      </c>
      <c r="L612" s="174" t="s">
        <v>686</v>
      </c>
      <c r="M612" s="174"/>
      <c r="N612" s="174"/>
    </row>
    <row r="613" spans="1:1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1:14">
      <c r="A614" s="7"/>
      <c r="B614" s="7"/>
      <c r="C614" s="7"/>
      <c r="D614" s="7"/>
      <c r="E614" s="7"/>
      <c r="F614" s="7"/>
      <c r="G614" s="7"/>
      <c r="H614" s="7"/>
      <c r="I614" s="7"/>
      <c r="J614" s="175"/>
      <c r="K614" s="175"/>
      <c r="L614" s="175"/>
      <c r="M614" s="7"/>
      <c r="N614" s="7"/>
    </row>
    <row r="615" spans="1:1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</row>
    <row r="616" spans="1:1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</row>
    <row r="617" spans="1:14">
      <c r="A617" s="7"/>
      <c r="B617" s="171"/>
      <c r="C617" s="171"/>
      <c r="D617" s="171"/>
      <c r="E617" s="171"/>
      <c r="F617" s="7"/>
      <c r="G617" s="176"/>
      <c r="H617" s="176"/>
      <c r="I617" s="176"/>
      <c r="J617" s="176"/>
      <c r="K617" s="176"/>
      <c r="L617" s="176"/>
      <c r="M617" s="176"/>
      <c r="N617" s="7"/>
    </row>
    <row r="618" spans="1:14" ht="63">
      <c r="A618" s="7"/>
      <c r="B618" s="7"/>
      <c r="C618" s="11" t="s">
        <v>9</v>
      </c>
      <c r="D618" s="11" t="s">
        <v>10</v>
      </c>
      <c r="E618" s="173" t="s">
        <v>11</v>
      </c>
      <c r="F618" s="173"/>
      <c r="G618" s="173"/>
      <c r="H618" s="11" t="s">
        <v>12</v>
      </c>
      <c r="I618" s="173" t="s">
        <v>5</v>
      </c>
      <c r="J618" s="173"/>
      <c r="K618" s="11" t="s">
        <v>13</v>
      </c>
      <c r="L618" s="173" t="s">
        <v>16</v>
      </c>
      <c r="M618" s="173"/>
      <c r="N618" s="173"/>
    </row>
    <row r="619" spans="1:14" ht="78.75">
      <c r="A619" s="7"/>
      <c r="B619" s="7"/>
      <c r="C619" s="12" t="s">
        <v>1794</v>
      </c>
      <c r="D619" s="12" t="s">
        <v>704</v>
      </c>
      <c r="E619" s="174" t="s">
        <v>1800</v>
      </c>
      <c r="F619" s="174"/>
      <c r="G619" s="174"/>
      <c r="H619" s="12" t="s">
        <v>1801</v>
      </c>
      <c r="I619" s="174" t="s">
        <v>1802</v>
      </c>
      <c r="J619" s="174"/>
      <c r="K619" s="12" t="s">
        <v>1803</v>
      </c>
      <c r="L619" s="174" t="s">
        <v>686</v>
      </c>
      <c r="M619" s="174"/>
      <c r="N619" s="174"/>
    </row>
    <row r="620" spans="1:14" ht="56.25">
      <c r="A620" s="7"/>
      <c r="B620" s="7"/>
      <c r="C620" s="12" t="s">
        <v>1804</v>
      </c>
      <c r="D620" s="12" t="s">
        <v>704</v>
      </c>
      <c r="E620" s="174" t="s">
        <v>1805</v>
      </c>
      <c r="F620" s="174"/>
      <c r="G620" s="174"/>
      <c r="H620" s="12" t="s">
        <v>1806</v>
      </c>
      <c r="I620" s="174" t="s">
        <v>1807</v>
      </c>
      <c r="J620" s="174"/>
      <c r="K620" s="12" t="s">
        <v>1808</v>
      </c>
      <c r="L620" s="174" t="s">
        <v>686</v>
      </c>
      <c r="M620" s="174"/>
      <c r="N620" s="174"/>
    </row>
    <row r="621" spans="1:14" ht="56.25">
      <c r="A621" s="7"/>
      <c r="B621" s="7"/>
      <c r="C621" s="12" t="s">
        <v>1804</v>
      </c>
      <c r="D621" s="12" t="s">
        <v>704</v>
      </c>
      <c r="E621" s="174" t="s">
        <v>1809</v>
      </c>
      <c r="F621" s="174"/>
      <c r="G621" s="174"/>
      <c r="H621" s="12" t="s">
        <v>1806</v>
      </c>
      <c r="I621" s="174" t="s">
        <v>1810</v>
      </c>
      <c r="J621" s="174"/>
      <c r="K621" s="12" t="s">
        <v>1811</v>
      </c>
      <c r="L621" s="174" t="s">
        <v>686</v>
      </c>
      <c r="M621" s="174"/>
      <c r="N621" s="174"/>
    </row>
    <row r="622" spans="1:14" ht="45">
      <c r="A622" s="7"/>
      <c r="B622" s="7"/>
      <c r="C622" s="12" t="s">
        <v>1812</v>
      </c>
      <c r="D622" s="12" t="s">
        <v>1813</v>
      </c>
      <c r="E622" s="174" t="s">
        <v>1814</v>
      </c>
      <c r="F622" s="174"/>
      <c r="G622" s="174"/>
      <c r="H622" s="12" t="s">
        <v>1815</v>
      </c>
      <c r="I622" s="174" t="s">
        <v>1816</v>
      </c>
      <c r="J622" s="174"/>
      <c r="K622" s="12" t="s">
        <v>1817</v>
      </c>
      <c r="L622" s="174" t="s">
        <v>715</v>
      </c>
      <c r="M622" s="174"/>
      <c r="N622" s="174"/>
    </row>
    <row r="623" spans="1:14" ht="45">
      <c r="A623" s="7"/>
      <c r="B623" s="7"/>
      <c r="C623" s="12" t="s">
        <v>1818</v>
      </c>
      <c r="D623" s="12" t="s">
        <v>740</v>
      </c>
      <c r="E623" s="174" t="s">
        <v>1819</v>
      </c>
      <c r="F623" s="174"/>
      <c r="G623" s="174"/>
      <c r="H623" s="12" t="s">
        <v>1820</v>
      </c>
      <c r="I623" s="174" t="s">
        <v>1821</v>
      </c>
      <c r="J623" s="174"/>
      <c r="K623" s="12" t="s">
        <v>1822</v>
      </c>
      <c r="L623" s="174" t="s">
        <v>359</v>
      </c>
      <c r="M623" s="174"/>
      <c r="N623" s="174"/>
    </row>
    <row r="624" spans="1:14" ht="45">
      <c r="A624" s="7"/>
      <c r="B624" s="7"/>
      <c r="C624" s="12" t="s">
        <v>1823</v>
      </c>
      <c r="D624" s="12" t="s">
        <v>1824</v>
      </c>
      <c r="E624" s="174" t="s">
        <v>1825</v>
      </c>
      <c r="F624" s="174"/>
      <c r="G624" s="174"/>
      <c r="H624" s="12" t="s">
        <v>1826</v>
      </c>
      <c r="I624" s="174" t="s">
        <v>1827</v>
      </c>
      <c r="J624" s="174"/>
      <c r="K624" s="12" t="s">
        <v>1828</v>
      </c>
      <c r="L624" s="174" t="s">
        <v>359</v>
      </c>
      <c r="M624" s="174"/>
      <c r="N624" s="174"/>
    </row>
    <row r="625" spans="1:14" ht="67.5">
      <c r="A625" s="7"/>
      <c r="B625" s="7"/>
      <c r="C625" s="12" t="s">
        <v>1829</v>
      </c>
      <c r="D625" s="12" t="s">
        <v>740</v>
      </c>
      <c r="E625" s="174" t="s">
        <v>1830</v>
      </c>
      <c r="F625" s="174"/>
      <c r="G625" s="174"/>
      <c r="H625" s="12" t="s">
        <v>1831</v>
      </c>
      <c r="I625" s="174" t="s">
        <v>1832</v>
      </c>
      <c r="J625" s="174"/>
      <c r="K625" s="12" t="s">
        <v>1833</v>
      </c>
      <c r="L625" s="174" t="s">
        <v>359</v>
      </c>
      <c r="M625" s="174"/>
      <c r="N625" s="174"/>
    </row>
    <row r="626" spans="1:14" ht="56.25">
      <c r="A626" s="7"/>
      <c r="B626" s="7"/>
      <c r="C626" s="12" t="s">
        <v>1834</v>
      </c>
      <c r="D626" s="12" t="s">
        <v>740</v>
      </c>
      <c r="E626" s="174" t="s">
        <v>1320</v>
      </c>
      <c r="F626" s="174"/>
      <c r="G626" s="174"/>
      <c r="H626" s="12" t="s">
        <v>1835</v>
      </c>
      <c r="I626" s="174" t="s">
        <v>1836</v>
      </c>
      <c r="J626" s="174"/>
      <c r="K626" s="12" t="s">
        <v>1837</v>
      </c>
      <c r="L626" s="174" t="s">
        <v>359</v>
      </c>
      <c r="M626" s="174"/>
      <c r="N626" s="174"/>
    </row>
    <row r="627" spans="1:14" ht="56.25">
      <c r="A627" s="7"/>
      <c r="B627" s="7"/>
      <c r="C627" s="12" t="s">
        <v>1834</v>
      </c>
      <c r="D627" s="12" t="s">
        <v>740</v>
      </c>
      <c r="E627" s="174" t="s">
        <v>1320</v>
      </c>
      <c r="F627" s="174"/>
      <c r="G627" s="174"/>
      <c r="H627" s="12" t="s">
        <v>1835</v>
      </c>
      <c r="I627" s="174" t="s">
        <v>1836</v>
      </c>
      <c r="J627" s="174"/>
      <c r="K627" s="12" t="s">
        <v>1838</v>
      </c>
      <c r="L627" s="174" t="s">
        <v>359</v>
      </c>
      <c r="M627" s="174"/>
      <c r="N627" s="174"/>
    </row>
    <row r="628" spans="1:14" ht="45">
      <c r="A628" s="7"/>
      <c r="B628" s="7"/>
      <c r="C628" s="12" t="s">
        <v>1839</v>
      </c>
      <c r="D628" s="12" t="s">
        <v>740</v>
      </c>
      <c r="E628" s="174" t="s">
        <v>1840</v>
      </c>
      <c r="F628" s="174"/>
      <c r="G628" s="174"/>
      <c r="H628" s="12" t="s">
        <v>1841</v>
      </c>
      <c r="I628" s="174" t="s">
        <v>1842</v>
      </c>
      <c r="J628" s="174"/>
      <c r="K628" s="12" t="s">
        <v>1843</v>
      </c>
      <c r="L628" s="174" t="s">
        <v>359</v>
      </c>
      <c r="M628" s="174"/>
      <c r="N628" s="174"/>
    </row>
    <row r="629" spans="1:14" ht="33.75">
      <c r="A629" s="7"/>
      <c r="B629" s="7"/>
      <c r="C629" s="12" t="s">
        <v>1844</v>
      </c>
      <c r="D629" s="12" t="s">
        <v>740</v>
      </c>
      <c r="E629" s="174" t="s">
        <v>1845</v>
      </c>
      <c r="F629" s="174"/>
      <c r="G629" s="174"/>
      <c r="H629" s="12" t="s">
        <v>1846</v>
      </c>
      <c r="I629" s="174" t="s">
        <v>1847</v>
      </c>
      <c r="J629" s="174"/>
      <c r="K629" s="12" t="s">
        <v>1848</v>
      </c>
      <c r="L629" s="174" t="s">
        <v>359</v>
      </c>
      <c r="M629" s="174"/>
      <c r="N629" s="174"/>
    </row>
    <row r="630" spans="1:14" ht="33.75">
      <c r="A630" s="7"/>
      <c r="B630" s="7"/>
      <c r="C630" s="12" t="s">
        <v>1849</v>
      </c>
      <c r="D630" s="12" t="s">
        <v>1850</v>
      </c>
      <c r="E630" s="174" t="s">
        <v>1851</v>
      </c>
      <c r="F630" s="174"/>
      <c r="G630" s="174"/>
      <c r="H630" s="12" t="s">
        <v>1851</v>
      </c>
      <c r="I630" s="174" t="s">
        <v>53</v>
      </c>
      <c r="J630" s="174"/>
      <c r="K630" s="12" t="s">
        <v>1852</v>
      </c>
      <c r="L630" s="174" t="s">
        <v>33</v>
      </c>
      <c r="M630" s="174"/>
      <c r="N630" s="174"/>
    </row>
    <row r="631" spans="1:14" ht="67.5">
      <c r="A631" s="7"/>
      <c r="B631" s="7"/>
      <c r="C631" s="12" t="s">
        <v>1853</v>
      </c>
      <c r="D631" s="12" t="s">
        <v>1854</v>
      </c>
      <c r="E631" s="174" t="s">
        <v>1855</v>
      </c>
      <c r="F631" s="174"/>
      <c r="G631" s="174"/>
      <c r="H631" s="12" t="s">
        <v>1856</v>
      </c>
      <c r="I631" s="174" t="s">
        <v>1857</v>
      </c>
      <c r="J631" s="174"/>
      <c r="K631" s="12" t="s">
        <v>1858</v>
      </c>
      <c r="L631" s="174" t="s">
        <v>1738</v>
      </c>
      <c r="M631" s="174"/>
      <c r="N631" s="174"/>
    </row>
    <row r="632" spans="1:14" ht="45">
      <c r="A632" s="7"/>
      <c r="B632" s="7"/>
      <c r="C632" s="12" t="s">
        <v>1859</v>
      </c>
      <c r="D632" s="12" t="s">
        <v>1860</v>
      </c>
      <c r="E632" s="174" t="s">
        <v>1861</v>
      </c>
      <c r="F632" s="174"/>
      <c r="G632" s="174"/>
      <c r="H632" s="12" t="s">
        <v>53</v>
      </c>
      <c r="I632" s="174" t="s">
        <v>1861</v>
      </c>
      <c r="J632" s="174"/>
      <c r="K632" s="12" t="s">
        <v>1862</v>
      </c>
      <c r="L632" s="174" t="s">
        <v>715</v>
      </c>
      <c r="M632" s="174"/>
      <c r="N632" s="174"/>
    </row>
    <row r="633" spans="1:14" ht="56.25">
      <c r="A633" s="7"/>
      <c r="B633" s="7"/>
      <c r="C633" s="12" t="s">
        <v>1863</v>
      </c>
      <c r="D633" s="12" t="s">
        <v>1860</v>
      </c>
      <c r="E633" s="174" t="s">
        <v>1864</v>
      </c>
      <c r="F633" s="174"/>
      <c r="G633" s="174"/>
      <c r="H633" s="12" t="s">
        <v>53</v>
      </c>
      <c r="I633" s="174" t="s">
        <v>1864</v>
      </c>
      <c r="J633" s="174"/>
      <c r="K633" s="12" t="s">
        <v>1865</v>
      </c>
      <c r="L633" s="174" t="s">
        <v>715</v>
      </c>
      <c r="M633" s="174"/>
      <c r="N633" s="174"/>
    </row>
    <row r="634" spans="1:14" ht="56.25">
      <c r="A634" s="7"/>
      <c r="B634" s="7"/>
      <c r="C634" s="12" t="s">
        <v>1863</v>
      </c>
      <c r="D634" s="12" t="s">
        <v>1860</v>
      </c>
      <c r="E634" s="174" t="s">
        <v>1864</v>
      </c>
      <c r="F634" s="174"/>
      <c r="G634" s="174"/>
      <c r="H634" s="12" t="s">
        <v>53</v>
      </c>
      <c r="I634" s="174" t="s">
        <v>1864</v>
      </c>
      <c r="J634" s="174"/>
      <c r="K634" s="12" t="s">
        <v>1866</v>
      </c>
      <c r="L634" s="174" t="s">
        <v>715</v>
      </c>
      <c r="M634" s="174"/>
      <c r="N634" s="174"/>
    </row>
    <row r="635" spans="1:14" ht="45">
      <c r="A635" s="7"/>
      <c r="B635" s="7"/>
      <c r="C635" s="12" t="s">
        <v>1859</v>
      </c>
      <c r="D635" s="12" t="s">
        <v>1860</v>
      </c>
      <c r="E635" s="174" t="s">
        <v>1861</v>
      </c>
      <c r="F635" s="174"/>
      <c r="G635" s="174"/>
      <c r="H635" s="12" t="s">
        <v>53</v>
      </c>
      <c r="I635" s="174" t="s">
        <v>1861</v>
      </c>
      <c r="J635" s="174"/>
      <c r="K635" s="12" t="s">
        <v>1867</v>
      </c>
      <c r="L635" s="174" t="s">
        <v>715</v>
      </c>
      <c r="M635" s="174"/>
      <c r="N635" s="174"/>
    </row>
    <row r="636" spans="1:14" ht="45">
      <c r="A636" s="7"/>
      <c r="B636" s="7"/>
      <c r="C636" s="12" t="s">
        <v>1868</v>
      </c>
      <c r="D636" s="12" t="s">
        <v>1824</v>
      </c>
      <c r="E636" s="174" t="s">
        <v>1869</v>
      </c>
      <c r="F636" s="174"/>
      <c r="G636" s="174"/>
      <c r="H636" s="12" t="s">
        <v>1870</v>
      </c>
      <c r="I636" s="174" t="s">
        <v>1871</v>
      </c>
      <c r="J636" s="174"/>
      <c r="K636" s="12" t="s">
        <v>1872</v>
      </c>
      <c r="L636" s="174" t="s">
        <v>715</v>
      </c>
      <c r="M636" s="174"/>
      <c r="N636" s="174"/>
    </row>
    <row r="637" spans="1:14" ht="101.25">
      <c r="A637" s="7"/>
      <c r="B637" s="7"/>
      <c r="C637" s="12" t="s">
        <v>1873</v>
      </c>
      <c r="D637" s="12" t="s">
        <v>1860</v>
      </c>
      <c r="E637" s="174" t="s">
        <v>1874</v>
      </c>
      <c r="F637" s="174"/>
      <c r="G637" s="174"/>
      <c r="H637" s="12" t="s">
        <v>53</v>
      </c>
      <c r="I637" s="174" t="s">
        <v>1874</v>
      </c>
      <c r="J637" s="174"/>
      <c r="K637" s="12" t="s">
        <v>1875</v>
      </c>
      <c r="L637" s="174" t="s">
        <v>715</v>
      </c>
      <c r="M637" s="174"/>
      <c r="N637" s="174"/>
    </row>
    <row r="638" spans="1:14" ht="90">
      <c r="A638" s="7"/>
      <c r="B638" s="7"/>
      <c r="C638" s="12" t="s">
        <v>1876</v>
      </c>
      <c r="D638" s="12" t="s">
        <v>1860</v>
      </c>
      <c r="E638" s="174" t="s">
        <v>1877</v>
      </c>
      <c r="F638" s="174"/>
      <c r="G638" s="174"/>
      <c r="H638" s="12" t="s">
        <v>53</v>
      </c>
      <c r="I638" s="174" t="s">
        <v>1877</v>
      </c>
      <c r="J638" s="174"/>
      <c r="K638" s="12" t="s">
        <v>1878</v>
      </c>
      <c r="L638" s="174" t="s">
        <v>715</v>
      </c>
      <c r="M638" s="174"/>
      <c r="N638" s="174"/>
    </row>
    <row r="639" spans="1:14" ht="78.75">
      <c r="A639" s="7"/>
      <c r="B639" s="7"/>
      <c r="C639" s="12" t="s">
        <v>1879</v>
      </c>
      <c r="D639" s="12" t="s">
        <v>1860</v>
      </c>
      <c r="E639" s="174" t="s">
        <v>1880</v>
      </c>
      <c r="F639" s="174"/>
      <c r="G639" s="174"/>
      <c r="H639" s="12" t="s">
        <v>53</v>
      </c>
      <c r="I639" s="174" t="s">
        <v>1880</v>
      </c>
      <c r="J639" s="174"/>
      <c r="K639" s="12" t="s">
        <v>1881</v>
      </c>
      <c r="L639" s="174" t="s">
        <v>715</v>
      </c>
      <c r="M639" s="174"/>
      <c r="N639" s="174"/>
    </row>
    <row r="640" spans="1:14" ht="67.5">
      <c r="A640" s="7"/>
      <c r="B640" s="7"/>
      <c r="C640" s="12" t="s">
        <v>1882</v>
      </c>
      <c r="D640" s="12" t="s">
        <v>1883</v>
      </c>
      <c r="E640" s="174" t="s">
        <v>1884</v>
      </c>
      <c r="F640" s="174"/>
      <c r="G640" s="174"/>
      <c r="H640" s="12" t="s">
        <v>53</v>
      </c>
      <c r="I640" s="174" t="s">
        <v>1884</v>
      </c>
      <c r="J640" s="174"/>
      <c r="K640" s="12" t="s">
        <v>1885</v>
      </c>
      <c r="L640" s="174" t="s">
        <v>715</v>
      </c>
      <c r="M640" s="174"/>
      <c r="N640" s="174"/>
    </row>
    <row r="641" spans="1:14" ht="67.5">
      <c r="A641" s="7"/>
      <c r="B641" s="7"/>
      <c r="C641" s="12" t="s">
        <v>1886</v>
      </c>
      <c r="D641" s="12" t="s">
        <v>1887</v>
      </c>
      <c r="E641" s="174" t="s">
        <v>1888</v>
      </c>
      <c r="F641" s="174"/>
      <c r="G641" s="174"/>
      <c r="H641" s="12" t="s">
        <v>1888</v>
      </c>
      <c r="I641" s="174" t="s">
        <v>53</v>
      </c>
      <c r="J641" s="174"/>
      <c r="K641" s="12" t="s">
        <v>1889</v>
      </c>
      <c r="L641" s="174" t="s">
        <v>33</v>
      </c>
      <c r="M641" s="174"/>
      <c r="N641" s="174"/>
    </row>
    <row r="642" spans="1:14" ht="45">
      <c r="A642" s="7"/>
      <c r="B642" s="7"/>
      <c r="C642" s="12" t="s">
        <v>55</v>
      </c>
      <c r="D642" s="12" t="s">
        <v>337</v>
      </c>
      <c r="E642" s="174" t="s">
        <v>1890</v>
      </c>
      <c r="F642" s="174"/>
      <c r="G642" s="174"/>
      <c r="H642" s="12" t="s">
        <v>1891</v>
      </c>
      <c r="I642" s="174" t="s">
        <v>1892</v>
      </c>
      <c r="J642" s="174"/>
      <c r="K642" s="12" t="s">
        <v>1893</v>
      </c>
      <c r="L642" s="174" t="s">
        <v>33</v>
      </c>
      <c r="M642" s="174"/>
      <c r="N642" s="174"/>
    </row>
    <row r="643" spans="1:14" ht="45">
      <c r="A643" s="7"/>
      <c r="B643" s="7"/>
      <c r="C643" s="12" t="s">
        <v>55</v>
      </c>
      <c r="D643" s="12" t="s">
        <v>337</v>
      </c>
      <c r="E643" s="174" t="s">
        <v>1890</v>
      </c>
      <c r="F643" s="174"/>
      <c r="G643" s="174"/>
      <c r="H643" s="12" t="s">
        <v>1891</v>
      </c>
      <c r="I643" s="174" t="s">
        <v>1892</v>
      </c>
      <c r="J643" s="174"/>
      <c r="K643" s="12" t="s">
        <v>1894</v>
      </c>
      <c r="L643" s="174" t="s">
        <v>33</v>
      </c>
      <c r="M643" s="174"/>
      <c r="N643" s="174"/>
    </row>
    <row r="644" spans="1:14" ht="45">
      <c r="A644" s="7"/>
      <c r="B644" s="7"/>
      <c r="C644" s="12" t="s">
        <v>55</v>
      </c>
      <c r="D644" s="12" t="s">
        <v>1895</v>
      </c>
      <c r="E644" s="174" t="s">
        <v>1896</v>
      </c>
      <c r="F644" s="174"/>
      <c r="G644" s="174"/>
      <c r="H644" s="12" t="s">
        <v>1897</v>
      </c>
      <c r="I644" s="174" t="s">
        <v>1898</v>
      </c>
      <c r="J644" s="174"/>
      <c r="K644" s="12" t="s">
        <v>1899</v>
      </c>
      <c r="L644" s="174" t="s">
        <v>33</v>
      </c>
      <c r="M644" s="174"/>
      <c r="N644" s="174"/>
    </row>
    <row r="645" spans="1:14" ht="45">
      <c r="A645" s="7"/>
      <c r="B645" s="7"/>
      <c r="C645" s="12" t="s">
        <v>55</v>
      </c>
      <c r="D645" s="12" t="s">
        <v>1895</v>
      </c>
      <c r="E645" s="174" t="s">
        <v>1896</v>
      </c>
      <c r="F645" s="174"/>
      <c r="G645" s="174"/>
      <c r="H645" s="12" t="s">
        <v>1900</v>
      </c>
      <c r="I645" s="174" t="s">
        <v>1901</v>
      </c>
      <c r="J645" s="174"/>
      <c r="K645" s="12" t="s">
        <v>1902</v>
      </c>
      <c r="L645" s="174" t="s">
        <v>33</v>
      </c>
      <c r="M645" s="174"/>
      <c r="N645" s="174"/>
    </row>
    <row r="646" spans="1:14" ht="45">
      <c r="A646" s="7"/>
      <c r="B646" s="7"/>
      <c r="C646" s="12" t="s">
        <v>55</v>
      </c>
      <c r="D646" s="12" t="s">
        <v>1895</v>
      </c>
      <c r="E646" s="174" t="s">
        <v>1896</v>
      </c>
      <c r="F646" s="174"/>
      <c r="G646" s="174"/>
      <c r="H646" s="12" t="s">
        <v>1900</v>
      </c>
      <c r="I646" s="174" t="s">
        <v>1901</v>
      </c>
      <c r="J646" s="174"/>
      <c r="K646" s="12" t="s">
        <v>1903</v>
      </c>
      <c r="L646" s="174" t="s">
        <v>33</v>
      </c>
      <c r="M646" s="174"/>
      <c r="N646" s="174"/>
    </row>
    <row r="647" spans="1:14" ht="45">
      <c r="A647" s="7"/>
      <c r="B647" s="7"/>
      <c r="C647" s="12" t="s">
        <v>55</v>
      </c>
      <c r="D647" s="12" t="s">
        <v>337</v>
      </c>
      <c r="E647" s="174" t="s">
        <v>1890</v>
      </c>
      <c r="F647" s="174"/>
      <c r="G647" s="174"/>
      <c r="H647" s="12" t="s">
        <v>1891</v>
      </c>
      <c r="I647" s="174" t="s">
        <v>1892</v>
      </c>
      <c r="J647" s="174"/>
      <c r="K647" s="12" t="s">
        <v>1904</v>
      </c>
      <c r="L647" s="174" t="s">
        <v>33</v>
      </c>
      <c r="M647" s="174"/>
      <c r="N647" s="174"/>
    </row>
    <row r="648" spans="1:14" ht="45">
      <c r="A648" s="7"/>
      <c r="B648" s="7"/>
      <c r="C648" s="12" t="s">
        <v>55</v>
      </c>
      <c r="D648" s="12" t="s">
        <v>337</v>
      </c>
      <c r="E648" s="174" t="s">
        <v>1890</v>
      </c>
      <c r="F648" s="174"/>
      <c r="G648" s="174"/>
      <c r="H648" s="12" t="s">
        <v>1891</v>
      </c>
      <c r="I648" s="174" t="s">
        <v>1892</v>
      </c>
      <c r="J648" s="174"/>
      <c r="K648" s="12" t="s">
        <v>1905</v>
      </c>
      <c r="L648" s="174" t="s">
        <v>33</v>
      </c>
      <c r="M648" s="174"/>
      <c r="N648" s="174"/>
    </row>
    <row r="649" spans="1:14" ht="45">
      <c r="A649" s="7"/>
      <c r="B649" s="7"/>
      <c r="C649" s="12" t="s">
        <v>55</v>
      </c>
      <c r="D649" s="12" t="s">
        <v>337</v>
      </c>
      <c r="E649" s="174" t="s">
        <v>1890</v>
      </c>
      <c r="F649" s="174"/>
      <c r="G649" s="174"/>
      <c r="H649" s="12" t="s">
        <v>1891</v>
      </c>
      <c r="I649" s="174" t="s">
        <v>1892</v>
      </c>
      <c r="J649" s="174"/>
      <c r="K649" s="12" t="s">
        <v>1906</v>
      </c>
      <c r="L649" s="174" t="s">
        <v>33</v>
      </c>
      <c r="M649" s="174"/>
      <c r="N649" s="174"/>
    </row>
    <row r="650" spans="1:14" ht="45">
      <c r="A650" s="7"/>
      <c r="B650" s="7"/>
      <c r="C650" s="12" t="s">
        <v>55</v>
      </c>
      <c r="D650" s="12" t="s">
        <v>337</v>
      </c>
      <c r="E650" s="174" t="s">
        <v>1890</v>
      </c>
      <c r="F650" s="174"/>
      <c r="G650" s="174"/>
      <c r="H650" s="12" t="s">
        <v>1891</v>
      </c>
      <c r="I650" s="174" t="s">
        <v>1892</v>
      </c>
      <c r="J650" s="174"/>
      <c r="K650" s="12" t="s">
        <v>1907</v>
      </c>
      <c r="L650" s="174" t="s">
        <v>33</v>
      </c>
      <c r="M650" s="174"/>
      <c r="N650" s="174"/>
    </row>
    <row r="651" spans="1:14" ht="33.75">
      <c r="A651" s="7"/>
      <c r="B651" s="7"/>
      <c r="C651" s="12" t="s">
        <v>1908</v>
      </c>
      <c r="D651" s="12" t="s">
        <v>1909</v>
      </c>
      <c r="E651" s="174" t="s">
        <v>1910</v>
      </c>
      <c r="F651" s="174"/>
      <c r="G651" s="174"/>
      <c r="H651" s="12" t="s">
        <v>1910</v>
      </c>
      <c r="I651" s="174" t="s">
        <v>53</v>
      </c>
      <c r="J651" s="174"/>
      <c r="K651" s="12" t="s">
        <v>1911</v>
      </c>
      <c r="L651" s="174" t="s">
        <v>33</v>
      </c>
      <c r="M651" s="174"/>
      <c r="N651" s="174"/>
    </row>
    <row r="652" spans="1:14" ht="67.5">
      <c r="A652" s="7"/>
      <c r="B652" s="7"/>
      <c r="C652" s="12" t="s">
        <v>1912</v>
      </c>
      <c r="D652" s="12" t="s">
        <v>1860</v>
      </c>
      <c r="E652" s="174" t="s">
        <v>1913</v>
      </c>
      <c r="F652" s="174"/>
      <c r="G652" s="174"/>
      <c r="H652" s="12" t="s">
        <v>53</v>
      </c>
      <c r="I652" s="174" t="s">
        <v>1913</v>
      </c>
      <c r="J652" s="174"/>
      <c r="K652" s="12" t="s">
        <v>1914</v>
      </c>
      <c r="L652" s="174" t="s">
        <v>715</v>
      </c>
      <c r="M652" s="174"/>
      <c r="N652" s="174"/>
    </row>
    <row r="653" spans="1:14" ht="67.5">
      <c r="A653" s="7"/>
      <c r="B653" s="7"/>
      <c r="C653" s="12" t="s">
        <v>1912</v>
      </c>
      <c r="D653" s="12" t="s">
        <v>1860</v>
      </c>
      <c r="E653" s="174" t="s">
        <v>1913</v>
      </c>
      <c r="F653" s="174"/>
      <c r="G653" s="174"/>
      <c r="H653" s="12" t="s">
        <v>53</v>
      </c>
      <c r="I653" s="174" t="s">
        <v>1913</v>
      </c>
      <c r="J653" s="174"/>
      <c r="K653" s="12" t="s">
        <v>1915</v>
      </c>
      <c r="L653" s="174" t="s">
        <v>715</v>
      </c>
      <c r="M653" s="174"/>
      <c r="N653" s="174"/>
    </row>
    <row r="654" spans="1:14" ht="45">
      <c r="A654" s="7"/>
      <c r="B654" s="7"/>
      <c r="C654" s="12" t="s">
        <v>1916</v>
      </c>
      <c r="D654" s="12" t="s">
        <v>56</v>
      </c>
      <c r="E654" s="174" t="s">
        <v>1917</v>
      </c>
      <c r="F654" s="174"/>
      <c r="G654" s="174"/>
      <c r="H654" s="12" t="s">
        <v>1917</v>
      </c>
      <c r="I654" s="174" t="s">
        <v>53</v>
      </c>
      <c r="J654" s="174"/>
      <c r="K654" s="12" t="s">
        <v>1918</v>
      </c>
      <c r="L654" s="174" t="s">
        <v>33</v>
      </c>
      <c r="M654" s="174"/>
      <c r="N654" s="174"/>
    </row>
    <row r="655" spans="1:14" ht="45">
      <c r="A655" s="7"/>
      <c r="B655" s="7"/>
      <c r="C655" s="12" t="s">
        <v>1919</v>
      </c>
      <c r="D655" s="12" t="s">
        <v>56</v>
      </c>
      <c r="E655" s="174" t="s">
        <v>1920</v>
      </c>
      <c r="F655" s="174"/>
      <c r="G655" s="174"/>
      <c r="H655" s="12" t="s">
        <v>1920</v>
      </c>
      <c r="I655" s="174" t="s">
        <v>53</v>
      </c>
      <c r="J655" s="174"/>
      <c r="K655" s="12" t="s">
        <v>1921</v>
      </c>
      <c r="L655" s="174" t="s">
        <v>33</v>
      </c>
      <c r="M655" s="174"/>
      <c r="N655" s="174"/>
    </row>
    <row r="656" spans="1:14" ht="45">
      <c r="A656" s="7"/>
      <c r="B656" s="7"/>
      <c r="C656" s="12" t="s">
        <v>1919</v>
      </c>
      <c r="D656" s="12" t="s">
        <v>56</v>
      </c>
      <c r="E656" s="174" t="s">
        <v>1920</v>
      </c>
      <c r="F656" s="174"/>
      <c r="G656" s="174"/>
      <c r="H656" s="12" t="s">
        <v>1920</v>
      </c>
      <c r="I656" s="174" t="s">
        <v>53</v>
      </c>
      <c r="J656" s="174"/>
      <c r="K656" s="12" t="s">
        <v>1922</v>
      </c>
      <c r="L656" s="174" t="s">
        <v>33</v>
      </c>
      <c r="M656" s="174"/>
      <c r="N656" s="174"/>
    </row>
    <row r="657" spans="1:14" ht="33.75">
      <c r="A657" s="7"/>
      <c r="B657" s="7"/>
      <c r="C657" s="12" t="s">
        <v>1923</v>
      </c>
      <c r="D657" s="12" t="s">
        <v>183</v>
      </c>
      <c r="E657" s="174" t="s">
        <v>1924</v>
      </c>
      <c r="F657" s="174"/>
      <c r="G657" s="174"/>
      <c r="H657" s="12" t="s">
        <v>1924</v>
      </c>
      <c r="I657" s="174" t="s">
        <v>53</v>
      </c>
      <c r="J657" s="174"/>
      <c r="K657" s="12" t="s">
        <v>1925</v>
      </c>
      <c r="L657" s="174" t="s">
        <v>33</v>
      </c>
      <c r="M657" s="174"/>
      <c r="N657" s="174"/>
    </row>
    <row r="658" spans="1:1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</row>
    <row r="659" spans="1:14">
      <c r="A659" s="7"/>
      <c r="B659" s="7"/>
      <c r="C659" s="7"/>
      <c r="D659" s="7"/>
      <c r="E659" s="7"/>
      <c r="F659" s="7"/>
      <c r="G659" s="7"/>
      <c r="H659" s="7"/>
      <c r="I659" s="7"/>
      <c r="J659" s="175"/>
      <c r="K659" s="175"/>
      <c r="L659" s="175"/>
      <c r="M659" s="7"/>
      <c r="N659" s="7"/>
    </row>
    <row r="660" spans="1:1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</row>
    <row r="661" spans="1:1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</row>
    <row r="662" spans="1:14">
      <c r="A662" s="7"/>
      <c r="B662" s="171"/>
      <c r="C662" s="171"/>
      <c r="D662" s="171"/>
      <c r="E662" s="171"/>
      <c r="F662" s="7"/>
      <c r="G662" s="176"/>
      <c r="H662" s="176"/>
      <c r="I662" s="176"/>
      <c r="J662" s="176"/>
      <c r="K662" s="176"/>
      <c r="L662" s="176"/>
      <c r="M662" s="176"/>
      <c r="N662" s="7"/>
    </row>
    <row r="663" spans="1:14" ht="63">
      <c r="A663" s="7"/>
      <c r="B663" s="7"/>
      <c r="C663" s="11" t="s">
        <v>9</v>
      </c>
      <c r="D663" s="11" t="s">
        <v>10</v>
      </c>
      <c r="E663" s="173" t="s">
        <v>11</v>
      </c>
      <c r="F663" s="173"/>
      <c r="G663" s="173"/>
      <c r="H663" s="11" t="s">
        <v>12</v>
      </c>
      <c r="I663" s="173" t="s">
        <v>5</v>
      </c>
      <c r="J663" s="173"/>
      <c r="K663" s="11" t="s">
        <v>13</v>
      </c>
      <c r="L663" s="173" t="s">
        <v>16</v>
      </c>
      <c r="M663" s="173"/>
      <c r="N663" s="173"/>
    </row>
    <row r="664" spans="1:14" ht="33.75">
      <c r="A664" s="7"/>
      <c r="B664" s="7"/>
      <c r="C664" s="12" t="s">
        <v>1926</v>
      </c>
      <c r="D664" s="12" t="s">
        <v>56</v>
      </c>
      <c r="E664" s="174" t="s">
        <v>1927</v>
      </c>
      <c r="F664" s="174"/>
      <c r="G664" s="174"/>
      <c r="H664" s="12" t="s">
        <v>1927</v>
      </c>
      <c r="I664" s="174" t="s">
        <v>53</v>
      </c>
      <c r="J664" s="174"/>
      <c r="K664" s="12" t="s">
        <v>1928</v>
      </c>
      <c r="L664" s="174" t="s">
        <v>33</v>
      </c>
      <c r="M664" s="174"/>
      <c r="N664" s="174"/>
    </row>
    <row r="665" spans="1:14" ht="33.75">
      <c r="A665" s="7"/>
      <c r="B665" s="7"/>
      <c r="C665" s="12" t="s">
        <v>1926</v>
      </c>
      <c r="D665" s="12" t="s">
        <v>56</v>
      </c>
      <c r="E665" s="174" t="s">
        <v>1929</v>
      </c>
      <c r="F665" s="174"/>
      <c r="G665" s="174"/>
      <c r="H665" s="12" t="s">
        <v>1929</v>
      </c>
      <c r="I665" s="174" t="s">
        <v>53</v>
      </c>
      <c r="J665" s="174"/>
      <c r="K665" s="12" t="s">
        <v>1930</v>
      </c>
      <c r="L665" s="174" t="s">
        <v>33</v>
      </c>
      <c r="M665" s="174"/>
      <c r="N665" s="174"/>
    </row>
    <row r="666" spans="1:14" ht="33.75">
      <c r="A666" s="7"/>
      <c r="B666" s="7"/>
      <c r="C666" s="12" t="s">
        <v>1926</v>
      </c>
      <c r="D666" s="12" t="s">
        <v>56</v>
      </c>
      <c r="E666" s="174" t="s">
        <v>1929</v>
      </c>
      <c r="F666" s="174"/>
      <c r="G666" s="174"/>
      <c r="H666" s="12" t="s">
        <v>1929</v>
      </c>
      <c r="I666" s="174" t="s">
        <v>53</v>
      </c>
      <c r="J666" s="174"/>
      <c r="K666" s="12" t="s">
        <v>1931</v>
      </c>
      <c r="L666" s="174" t="s">
        <v>33</v>
      </c>
      <c r="M666" s="174"/>
      <c r="N666" s="174"/>
    </row>
    <row r="667" spans="1:14" ht="45">
      <c r="A667" s="7"/>
      <c r="B667" s="7"/>
      <c r="C667" s="12" t="s">
        <v>1932</v>
      </c>
      <c r="D667" s="12" t="s">
        <v>56</v>
      </c>
      <c r="E667" s="174" t="s">
        <v>1920</v>
      </c>
      <c r="F667" s="174"/>
      <c r="G667" s="174"/>
      <c r="H667" s="12" t="s">
        <v>1920</v>
      </c>
      <c r="I667" s="174" t="s">
        <v>53</v>
      </c>
      <c r="J667" s="174"/>
      <c r="K667" s="12" t="s">
        <v>1933</v>
      </c>
      <c r="L667" s="174" t="s">
        <v>33</v>
      </c>
      <c r="M667" s="174"/>
      <c r="N667" s="174"/>
    </row>
    <row r="668" spans="1:14" ht="45">
      <c r="A668" s="7"/>
      <c r="B668" s="7"/>
      <c r="C668" s="12" t="s">
        <v>1934</v>
      </c>
      <c r="D668" s="12" t="s">
        <v>1935</v>
      </c>
      <c r="E668" s="174" t="s">
        <v>1936</v>
      </c>
      <c r="F668" s="174"/>
      <c r="G668" s="174"/>
      <c r="H668" s="12" t="s">
        <v>1936</v>
      </c>
      <c r="I668" s="174" t="s">
        <v>53</v>
      </c>
      <c r="J668" s="174"/>
      <c r="K668" s="12" t="s">
        <v>1937</v>
      </c>
      <c r="L668" s="174" t="s">
        <v>33</v>
      </c>
      <c r="M668" s="174"/>
      <c r="N668" s="174"/>
    </row>
    <row r="669" spans="1:14" ht="33.75">
      <c r="A669" s="7"/>
      <c r="B669" s="7"/>
      <c r="C669" s="12" t="s">
        <v>1926</v>
      </c>
      <c r="D669" s="12" t="s">
        <v>145</v>
      </c>
      <c r="E669" s="174" t="s">
        <v>1929</v>
      </c>
      <c r="F669" s="174"/>
      <c r="G669" s="174"/>
      <c r="H669" s="12" t="s">
        <v>1929</v>
      </c>
      <c r="I669" s="174" t="s">
        <v>53</v>
      </c>
      <c r="J669" s="174"/>
      <c r="K669" s="12" t="s">
        <v>1938</v>
      </c>
      <c r="L669" s="174" t="s">
        <v>33</v>
      </c>
      <c r="M669" s="174"/>
      <c r="N669" s="174"/>
    </row>
    <row r="670" spans="1:14" ht="33.75">
      <c r="A670" s="7"/>
      <c r="B670" s="7"/>
      <c r="C670" s="12" t="s">
        <v>1939</v>
      </c>
      <c r="D670" s="12" t="s">
        <v>1940</v>
      </c>
      <c r="E670" s="174" t="s">
        <v>786</v>
      </c>
      <c r="F670" s="174"/>
      <c r="G670" s="174"/>
      <c r="H670" s="12" t="s">
        <v>786</v>
      </c>
      <c r="I670" s="174" t="s">
        <v>53</v>
      </c>
      <c r="J670" s="174"/>
      <c r="K670" s="12" t="s">
        <v>1941</v>
      </c>
      <c r="L670" s="174" t="s">
        <v>33</v>
      </c>
      <c r="M670" s="174"/>
      <c r="N670" s="174"/>
    </row>
    <row r="671" spans="1:14" ht="45">
      <c r="A671" s="7"/>
      <c r="B671" s="7"/>
      <c r="C671" s="12" t="s">
        <v>1932</v>
      </c>
      <c r="D671" s="12" t="s">
        <v>145</v>
      </c>
      <c r="E671" s="174" t="s">
        <v>1920</v>
      </c>
      <c r="F671" s="174"/>
      <c r="G671" s="174"/>
      <c r="H671" s="12" t="s">
        <v>1920</v>
      </c>
      <c r="I671" s="174" t="s">
        <v>53</v>
      </c>
      <c r="J671" s="174"/>
      <c r="K671" s="12" t="s">
        <v>1942</v>
      </c>
      <c r="L671" s="174" t="s">
        <v>33</v>
      </c>
      <c r="M671" s="174"/>
      <c r="N671" s="174"/>
    </row>
    <row r="672" spans="1:14" ht="33.75">
      <c r="A672" s="7"/>
      <c r="B672" s="7"/>
      <c r="C672" s="12" t="s">
        <v>1943</v>
      </c>
      <c r="D672" s="12" t="s">
        <v>1944</v>
      </c>
      <c r="E672" s="174" t="s">
        <v>1049</v>
      </c>
      <c r="F672" s="174"/>
      <c r="G672" s="174"/>
      <c r="H672" s="12" t="s">
        <v>1049</v>
      </c>
      <c r="I672" s="174" t="s">
        <v>53</v>
      </c>
      <c r="J672" s="174"/>
      <c r="K672" s="12" t="s">
        <v>1945</v>
      </c>
      <c r="L672" s="174" t="s">
        <v>33</v>
      </c>
      <c r="M672" s="174"/>
      <c r="N672" s="174"/>
    </row>
    <row r="673" spans="1:14" ht="33.75">
      <c r="A673" s="7"/>
      <c r="B673" s="7"/>
      <c r="C673" s="12" t="s">
        <v>1946</v>
      </c>
      <c r="D673" s="12" t="s">
        <v>72</v>
      </c>
      <c r="E673" s="174" t="s">
        <v>1947</v>
      </c>
      <c r="F673" s="174"/>
      <c r="G673" s="174"/>
      <c r="H673" s="12" t="s">
        <v>1947</v>
      </c>
      <c r="I673" s="174" t="s">
        <v>53</v>
      </c>
      <c r="J673" s="174"/>
      <c r="K673" s="12" t="s">
        <v>1948</v>
      </c>
      <c r="L673" s="174" t="s">
        <v>33</v>
      </c>
      <c r="M673" s="174"/>
      <c r="N673" s="174"/>
    </row>
    <row r="674" spans="1:14" ht="45">
      <c r="A674" s="7"/>
      <c r="B674" s="7"/>
      <c r="C674" s="12" t="s">
        <v>1949</v>
      </c>
      <c r="D674" s="12" t="s">
        <v>72</v>
      </c>
      <c r="E674" s="174" t="s">
        <v>1950</v>
      </c>
      <c r="F674" s="174"/>
      <c r="G674" s="174"/>
      <c r="H674" s="12" t="s">
        <v>1950</v>
      </c>
      <c r="I674" s="174" t="s">
        <v>53</v>
      </c>
      <c r="J674" s="174"/>
      <c r="K674" s="12" t="s">
        <v>1951</v>
      </c>
      <c r="L674" s="174" t="s">
        <v>33</v>
      </c>
      <c r="M674" s="174"/>
      <c r="N674" s="174"/>
    </row>
    <row r="675" spans="1:14" ht="45">
      <c r="A675" s="7"/>
      <c r="B675" s="7"/>
      <c r="C675" s="12" t="s">
        <v>1952</v>
      </c>
      <c r="D675" s="12" t="s">
        <v>145</v>
      </c>
      <c r="E675" s="174" t="s">
        <v>1953</v>
      </c>
      <c r="F675" s="174"/>
      <c r="G675" s="174"/>
      <c r="H675" s="12" t="s">
        <v>1953</v>
      </c>
      <c r="I675" s="174" t="s">
        <v>53</v>
      </c>
      <c r="J675" s="174"/>
      <c r="K675" s="12" t="s">
        <v>1954</v>
      </c>
      <c r="L675" s="174" t="s">
        <v>33</v>
      </c>
      <c r="M675" s="174"/>
      <c r="N675" s="174"/>
    </row>
    <row r="676" spans="1:14" ht="45">
      <c r="A676" s="7"/>
      <c r="B676" s="7"/>
      <c r="C676" s="12" t="s">
        <v>1952</v>
      </c>
      <c r="D676" s="12" t="s">
        <v>145</v>
      </c>
      <c r="E676" s="174" t="s">
        <v>1953</v>
      </c>
      <c r="F676" s="174"/>
      <c r="G676" s="174"/>
      <c r="H676" s="12" t="s">
        <v>1953</v>
      </c>
      <c r="I676" s="174" t="s">
        <v>53</v>
      </c>
      <c r="J676" s="174"/>
      <c r="K676" s="12" t="s">
        <v>1955</v>
      </c>
      <c r="L676" s="174" t="s">
        <v>33</v>
      </c>
      <c r="M676" s="174"/>
      <c r="N676" s="174"/>
    </row>
    <row r="677" spans="1:14" ht="45">
      <c r="A677" s="7"/>
      <c r="B677" s="7"/>
      <c r="C677" s="12" t="s">
        <v>1956</v>
      </c>
      <c r="D677" s="12" t="s">
        <v>145</v>
      </c>
      <c r="E677" s="174" t="s">
        <v>1957</v>
      </c>
      <c r="F677" s="174"/>
      <c r="G677" s="174"/>
      <c r="H677" s="12" t="s">
        <v>1957</v>
      </c>
      <c r="I677" s="174" t="s">
        <v>53</v>
      </c>
      <c r="J677" s="174"/>
      <c r="K677" s="12" t="s">
        <v>1958</v>
      </c>
      <c r="L677" s="174" t="s">
        <v>33</v>
      </c>
      <c r="M677" s="174"/>
      <c r="N677" s="174"/>
    </row>
    <row r="678" spans="1:14" ht="45">
      <c r="A678" s="7"/>
      <c r="B678" s="7"/>
      <c r="C678" s="12" t="s">
        <v>1956</v>
      </c>
      <c r="D678" s="12" t="s">
        <v>145</v>
      </c>
      <c r="E678" s="174" t="s">
        <v>1957</v>
      </c>
      <c r="F678" s="174"/>
      <c r="G678" s="174"/>
      <c r="H678" s="12" t="s">
        <v>1957</v>
      </c>
      <c r="I678" s="174" t="s">
        <v>53</v>
      </c>
      <c r="J678" s="174"/>
      <c r="K678" s="12" t="s">
        <v>1959</v>
      </c>
      <c r="L678" s="174" t="s">
        <v>33</v>
      </c>
      <c r="M678" s="174"/>
      <c r="N678" s="174"/>
    </row>
    <row r="679" spans="1:14" ht="45">
      <c r="A679" s="7"/>
      <c r="B679" s="7"/>
      <c r="C679" s="12" t="s">
        <v>1956</v>
      </c>
      <c r="D679" s="12" t="s">
        <v>145</v>
      </c>
      <c r="E679" s="174" t="s">
        <v>61</v>
      </c>
      <c r="F679" s="174"/>
      <c r="G679" s="174"/>
      <c r="H679" s="12" t="s">
        <v>61</v>
      </c>
      <c r="I679" s="174" t="s">
        <v>53</v>
      </c>
      <c r="J679" s="174"/>
      <c r="K679" s="12" t="s">
        <v>1960</v>
      </c>
      <c r="L679" s="174" t="s">
        <v>33</v>
      </c>
      <c r="M679" s="174"/>
      <c r="N679" s="174"/>
    </row>
    <row r="680" spans="1:14" ht="33.75">
      <c r="A680" s="7"/>
      <c r="B680" s="7"/>
      <c r="C680" s="12" t="s">
        <v>1961</v>
      </c>
      <c r="D680" s="12" t="s">
        <v>145</v>
      </c>
      <c r="E680" s="174" t="s">
        <v>1962</v>
      </c>
      <c r="F680" s="174"/>
      <c r="G680" s="174"/>
      <c r="H680" s="12" t="s">
        <v>1962</v>
      </c>
      <c r="I680" s="174" t="s">
        <v>53</v>
      </c>
      <c r="J680" s="174"/>
      <c r="K680" s="12" t="s">
        <v>1963</v>
      </c>
      <c r="L680" s="174" t="s">
        <v>33</v>
      </c>
      <c r="M680" s="174"/>
      <c r="N680" s="174"/>
    </row>
    <row r="681" spans="1:14" ht="33.75">
      <c r="A681" s="7"/>
      <c r="B681" s="7"/>
      <c r="C681" s="12" t="s">
        <v>1961</v>
      </c>
      <c r="D681" s="12" t="s">
        <v>145</v>
      </c>
      <c r="E681" s="174" t="s">
        <v>1962</v>
      </c>
      <c r="F681" s="174"/>
      <c r="G681" s="174"/>
      <c r="H681" s="12" t="s">
        <v>1962</v>
      </c>
      <c r="I681" s="174" t="s">
        <v>53</v>
      </c>
      <c r="J681" s="174"/>
      <c r="K681" s="12" t="s">
        <v>1964</v>
      </c>
      <c r="L681" s="174" t="s">
        <v>33</v>
      </c>
      <c r="M681" s="174"/>
      <c r="N681" s="174"/>
    </row>
    <row r="682" spans="1:14" ht="33.75">
      <c r="A682" s="7"/>
      <c r="B682" s="7"/>
      <c r="C682" s="12" t="s">
        <v>228</v>
      </c>
      <c r="D682" s="12" t="s">
        <v>145</v>
      </c>
      <c r="E682" s="174" t="s">
        <v>1568</v>
      </c>
      <c r="F682" s="174"/>
      <c r="G682" s="174"/>
      <c r="H682" s="12" t="s">
        <v>1568</v>
      </c>
      <c r="I682" s="174" t="s">
        <v>53</v>
      </c>
      <c r="J682" s="174"/>
      <c r="K682" s="12" t="s">
        <v>1965</v>
      </c>
      <c r="L682" s="174" t="s">
        <v>33</v>
      </c>
      <c r="M682" s="174"/>
      <c r="N682" s="174"/>
    </row>
    <row r="683" spans="1:14" ht="33.75">
      <c r="A683" s="7"/>
      <c r="B683" s="7"/>
      <c r="C683" s="12" t="s">
        <v>228</v>
      </c>
      <c r="D683" s="12" t="s">
        <v>145</v>
      </c>
      <c r="E683" s="174" t="s">
        <v>1568</v>
      </c>
      <c r="F683" s="174"/>
      <c r="G683" s="174"/>
      <c r="H683" s="12" t="s">
        <v>1568</v>
      </c>
      <c r="I683" s="174" t="s">
        <v>53</v>
      </c>
      <c r="J683" s="174"/>
      <c r="K683" s="12" t="s">
        <v>1966</v>
      </c>
      <c r="L683" s="174" t="s">
        <v>33</v>
      </c>
      <c r="M683" s="174"/>
      <c r="N683" s="174"/>
    </row>
    <row r="684" spans="1:14" ht="33.75">
      <c r="A684" s="7"/>
      <c r="B684" s="7"/>
      <c r="C684" s="12" t="s">
        <v>228</v>
      </c>
      <c r="D684" s="12" t="s">
        <v>145</v>
      </c>
      <c r="E684" s="174" t="s">
        <v>1568</v>
      </c>
      <c r="F684" s="174"/>
      <c r="G684" s="174"/>
      <c r="H684" s="12" t="s">
        <v>1568</v>
      </c>
      <c r="I684" s="174" t="s">
        <v>53</v>
      </c>
      <c r="J684" s="174"/>
      <c r="K684" s="12" t="s">
        <v>1967</v>
      </c>
      <c r="L684" s="174" t="s">
        <v>33</v>
      </c>
      <c r="M684" s="174"/>
      <c r="N684" s="174"/>
    </row>
    <row r="685" spans="1:14" ht="33.75">
      <c r="A685" s="7"/>
      <c r="B685" s="7"/>
      <c r="C685" s="12" t="s">
        <v>228</v>
      </c>
      <c r="D685" s="12" t="s">
        <v>145</v>
      </c>
      <c r="E685" s="174" t="s">
        <v>1568</v>
      </c>
      <c r="F685" s="174"/>
      <c r="G685" s="174"/>
      <c r="H685" s="12" t="s">
        <v>1568</v>
      </c>
      <c r="I685" s="174" t="s">
        <v>53</v>
      </c>
      <c r="J685" s="174"/>
      <c r="K685" s="12" t="s">
        <v>1968</v>
      </c>
      <c r="L685" s="174" t="s">
        <v>33</v>
      </c>
      <c r="M685" s="174"/>
      <c r="N685" s="174"/>
    </row>
    <row r="686" spans="1:14" ht="33.75">
      <c r="A686" s="7"/>
      <c r="B686" s="7"/>
      <c r="C686" s="12" t="s">
        <v>228</v>
      </c>
      <c r="D686" s="12" t="s">
        <v>145</v>
      </c>
      <c r="E686" s="174" t="s">
        <v>1568</v>
      </c>
      <c r="F686" s="174"/>
      <c r="G686" s="174"/>
      <c r="H686" s="12" t="s">
        <v>1568</v>
      </c>
      <c r="I686" s="174" t="s">
        <v>53</v>
      </c>
      <c r="J686" s="174"/>
      <c r="K686" s="12" t="s">
        <v>1969</v>
      </c>
      <c r="L686" s="174" t="s">
        <v>33</v>
      </c>
      <c r="M686" s="174"/>
      <c r="N686" s="174"/>
    </row>
    <row r="687" spans="1:14" ht="33.75">
      <c r="A687" s="7"/>
      <c r="B687" s="7"/>
      <c r="C687" s="12" t="s">
        <v>228</v>
      </c>
      <c r="D687" s="12" t="s">
        <v>145</v>
      </c>
      <c r="E687" s="174" t="s">
        <v>1568</v>
      </c>
      <c r="F687" s="174"/>
      <c r="G687" s="174"/>
      <c r="H687" s="12" t="s">
        <v>1568</v>
      </c>
      <c r="I687" s="174" t="s">
        <v>53</v>
      </c>
      <c r="J687" s="174"/>
      <c r="K687" s="12" t="s">
        <v>1970</v>
      </c>
      <c r="L687" s="174" t="s">
        <v>33</v>
      </c>
      <c r="M687" s="174"/>
      <c r="N687" s="174"/>
    </row>
    <row r="688" spans="1:14" ht="33.75">
      <c r="A688" s="7"/>
      <c r="B688" s="7"/>
      <c r="C688" s="12" t="s">
        <v>228</v>
      </c>
      <c r="D688" s="12" t="s">
        <v>145</v>
      </c>
      <c r="E688" s="174" t="s">
        <v>1971</v>
      </c>
      <c r="F688" s="174"/>
      <c r="G688" s="174"/>
      <c r="H688" s="12" t="s">
        <v>1971</v>
      </c>
      <c r="I688" s="174" t="s">
        <v>53</v>
      </c>
      <c r="J688" s="174"/>
      <c r="K688" s="12" t="s">
        <v>1972</v>
      </c>
      <c r="L688" s="174" t="s">
        <v>33</v>
      </c>
      <c r="M688" s="174"/>
      <c r="N688" s="174"/>
    </row>
    <row r="689" spans="1:14" ht="33.75">
      <c r="A689" s="7"/>
      <c r="B689" s="7"/>
      <c r="C689" s="12" t="s">
        <v>1908</v>
      </c>
      <c r="D689" s="12" t="s">
        <v>1973</v>
      </c>
      <c r="E689" s="174" t="s">
        <v>1974</v>
      </c>
      <c r="F689" s="174"/>
      <c r="G689" s="174"/>
      <c r="H689" s="12" t="s">
        <v>1974</v>
      </c>
      <c r="I689" s="174" t="s">
        <v>53</v>
      </c>
      <c r="J689" s="174"/>
      <c r="K689" s="12" t="s">
        <v>1975</v>
      </c>
      <c r="L689" s="174" t="s">
        <v>33</v>
      </c>
      <c r="M689" s="174"/>
      <c r="N689" s="174"/>
    </row>
    <row r="690" spans="1:14" ht="33.75">
      <c r="A690" s="7"/>
      <c r="B690" s="7"/>
      <c r="C690" s="12" t="s">
        <v>1923</v>
      </c>
      <c r="D690" s="12" t="s">
        <v>1976</v>
      </c>
      <c r="E690" s="174" t="s">
        <v>1977</v>
      </c>
      <c r="F690" s="174"/>
      <c r="G690" s="174"/>
      <c r="H690" s="12" t="s">
        <v>1977</v>
      </c>
      <c r="I690" s="174" t="s">
        <v>53</v>
      </c>
      <c r="J690" s="174"/>
      <c r="K690" s="12" t="s">
        <v>1978</v>
      </c>
      <c r="L690" s="174" t="s">
        <v>33</v>
      </c>
      <c r="M690" s="174"/>
      <c r="N690" s="174"/>
    </row>
    <row r="691" spans="1:14" ht="33.75">
      <c r="A691" s="7"/>
      <c r="B691" s="7"/>
      <c r="C691" s="12" t="s">
        <v>1908</v>
      </c>
      <c r="D691" s="12" t="s">
        <v>1973</v>
      </c>
      <c r="E691" s="174" t="s">
        <v>1979</v>
      </c>
      <c r="F691" s="174"/>
      <c r="G691" s="174"/>
      <c r="H691" s="12" t="s">
        <v>1979</v>
      </c>
      <c r="I691" s="174" t="s">
        <v>53</v>
      </c>
      <c r="J691" s="174"/>
      <c r="K691" s="12" t="s">
        <v>1980</v>
      </c>
      <c r="L691" s="174" t="s">
        <v>33</v>
      </c>
      <c r="M691" s="174"/>
      <c r="N691" s="174"/>
    </row>
    <row r="692" spans="1:14" ht="33.75">
      <c r="A692" s="7"/>
      <c r="B692" s="7"/>
      <c r="C692" s="12" t="s">
        <v>1908</v>
      </c>
      <c r="D692" s="12" t="s">
        <v>1973</v>
      </c>
      <c r="E692" s="174" t="s">
        <v>1979</v>
      </c>
      <c r="F692" s="174"/>
      <c r="G692" s="174"/>
      <c r="H692" s="12" t="s">
        <v>1979</v>
      </c>
      <c r="I692" s="174" t="s">
        <v>53</v>
      </c>
      <c r="J692" s="174"/>
      <c r="K692" s="12" t="s">
        <v>1981</v>
      </c>
      <c r="L692" s="174" t="s">
        <v>33</v>
      </c>
      <c r="M692" s="174"/>
      <c r="N692" s="174"/>
    </row>
    <row r="693" spans="1:14" ht="45">
      <c r="A693" s="7"/>
      <c r="B693" s="7"/>
      <c r="C693" s="12" t="s">
        <v>1982</v>
      </c>
      <c r="D693" s="12" t="s">
        <v>135</v>
      </c>
      <c r="E693" s="174" t="s">
        <v>1983</v>
      </c>
      <c r="F693" s="174"/>
      <c r="G693" s="174"/>
      <c r="H693" s="12" t="s">
        <v>1983</v>
      </c>
      <c r="I693" s="174" t="s">
        <v>53</v>
      </c>
      <c r="J693" s="174"/>
      <c r="K693" s="12" t="s">
        <v>1984</v>
      </c>
      <c r="L693" s="174" t="s">
        <v>33</v>
      </c>
      <c r="M693" s="174"/>
      <c r="N693" s="174"/>
    </row>
    <row r="694" spans="1:14" ht="33.75">
      <c r="A694" s="7"/>
      <c r="B694" s="7"/>
      <c r="C694" s="12" t="s">
        <v>1985</v>
      </c>
      <c r="D694" s="12" t="s">
        <v>106</v>
      </c>
      <c r="E694" s="174" t="s">
        <v>1986</v>
      </c>
      <c r="F694" s="174"/>
      <c r="G694" s="174"/>
      <c r="H694" s="12" t="s">
        <v>1986</v>
      </c>
      <c r="I694" s="174" t="s">
        <v>53</v>
      </c>
      <c r="J694" s="174"/>
      <c r="K694" s="12" t="s">
        <v>1987</v>
      </c>
      <c r="L694" s="174" t="s">
        <v>33</v>
      </c>
      <c r="M694" s="174"/>
      <c r="N694" s="174"/>
    </row>
    <row r="695" spans="1:14" ht="33.75">
      <c r="A695" s="7"/>
      <c r="B695" s="7"/>
      <c r="C695" s="12" t="s">
        <v>1908</v>
      </c>
      <c r="D695" s="12" t="s">
        <v>106</v>
      </c>
      <c r="E695" s="174" t="s">
        <v>1076</v>
      </c>
      <c r="F695" s="174"/>
      <c r="G695" s="174"/>
      <c r="H695" s="12" t="s">
        <v>1076</v>
      </c>
      <c r="I695" s="174" t="s">
        <v>53</v>
      </c>
      <c r="J695" s="174"/>
      <c r="K695" s="12" t="s">
        <v>1988</v>
      </c>
      <c r="L695" s="174" t="s">
        <v>33</v>
      </c>
      <c r="M695" s="174"/>
      <c r="N695" s="174"/>
    </row>
    <row r="696" spans="1:14" ht="33.75">
      <c r="A696" s="7"/>
      <c r="B696" s="7"/>
      <c r="C696" s="12" t="s">
        <v>1908</v>
      </c>
      <c r="D696" s="12" t="s">
        <v>148</v>
      </c>
      <c r="E696" s="174" t="s">
        <v>1076</v>
      </c>
      <c r="F696" s="174"/>
      <c r="G696" s="174"/>
      <c r="H696" s="12" t="s">
        <v>1076</v>
      </c>
      <c r="I696" s="174" t="s">
        <v>53</v>
      </c>
      <c r="J696" s="174"/>
      <c r="K696" s="12" t="s">
        <v>1989</v>
      </c>
      <c r="L696" s="174" t="s">
        <v>33</v>
      </c>
      <c r="M696" s="174"/>
      <c r="N696" s="174"/>
    </row>
    <row r="697" spans="1:14" ht="33.75">
      <c r="A697" s="7"/>
      <c r="B697" s="7"/>
      <c r="C697" s="12" t="s">
        <v>1990</v>
      </c>
      <c r="D697" s="12" t="s">
        <v>1002</v>
      </c>
      <c r="E697" s="174" t="s">
        <v>962</v>
      </c>
      <c r="F697" s="174"/>
      <c r="G697" s="174"/>
      <c r="H697" s="12" t="s">
        <v>962</v>
      </c>
      <c r="I697" s="174" t="s">
        <v>53</v>
      </c>
      <c r="J697" s="174"/>
      <c r="K697" s="12" t="s">
        <v>1991</v>
      </c>
      <c r="L697" s="174" t="s">
        <v>33</v>
      </c>
      <c r="M697" s="174"/>
      <c r="N697" s="174"/>
    </row>
    <row r="698" spans="1:14" ht="33.75">
      <c r="A698" s="7"/>
      <c r="B698" s="7"/>
      <c r="C698" s="12" t="s">
        <v>1992</v>
      </c>
      <c r="D698" s="12" t="s">
        <v>773</v>
      </c>
      <c r="E698" s="174" t="s">
        <v>1993</v>
      </c>
      <c r="F698" s="174"/>
      <c r="G698" s="174"/>
      <c r="H698" s="12" t="s">
        <v>1993</v>
      </c>
      <c r="I698" s="174" t="s">
        <v>53</v>
      </c>
      <c r="J698" s="174"/>
      <c r="K698" s="12" t="s">
        <v>1994</v>
      </c>
      <c r="L698" s="174" t="s">
        <v>33</v>
      </c>
      <c r="M698" s="174"/>
      <c r="N698" s="174"/>
    </row>
    <row r="699" spans="1:14" ht="22.5">
      <c r="A699" s="7"/>
      <c r="B699" s="7"/>
      <c r="C699" s="12" t="s">
        <v>1995</v>
      </c>
      <c r="D699" s="12" t="s">
        <v>106</v>
      </c>
      <c r="E699" s="174" t="s">
        <v>1996</v>
      </c>
      <c r="F699" s="174"/>
      <c r="G699" s="174"/>
      <c r="H699" s="12" t="s">
        <v>1996</v>
      </c>
      <c r="I699" s="174" t="s">
        <v>53</v>
      </c>
      <c r="J699" s="174"/>
      <c r="K699" s="12" t="s">
        <v>1997</v>
      </c>
      <c r="L699" s="174" t="s">
        <v>33</v>
      </c>
      <c r="M699" s="174"/>
      <c r="N699" s="174"/>
    </row>
    <row r="700" spans="1:14" ht="33.75">
      <c r="A700" s="7"/>
      <c r="B700" s="7"/>
      <c r="C700" s="12" t="s">
        <v>1992</v>
      </c>
      <c r="D700" s="12" t="s">
        <v>773</v>
      </c>
      <c r="E700" s="174" t="s">
        <v>1998</v>
      </c>
      <c r="F700" s="174"/>
      <c r="G700" s="174"/>
      <c r="H700" s="12" t="s">
        <v>1998</v>
      </c>
      <c r="I700" s="174" t="s">
        <v>53</v>
      </c>
      <c r="J700" s="174"/>
      <c r="K700" s="12" t="s">
        <v>1999</v>
      </c>
      <c r="L700" s="174" t="s">
        <v>33</v>
      </c>
      <c r="M700" s="174"/>
      <c r="N700" s="174"/>
    </row>
    <row r="701" spans="1:14" ht="22.5">
      <c r="A701" s="7"/>
      <c r="B701" s="7"/>
      <c r="C701" s="12" t="s">
        <v>1995</v>
      </c>
      <c r="D701" s="12" t="s">
        <v>106</v>
      </c>
      <c r="E701" s="174" t="s">
        <v>2000</v>
      </c>
      <c r="F701" s="174"/>
      <c r="G701" s="174"/>
      <c r="H701" s="12" t="s">
        <v>2000</v>
      </c>
      <c r="I701" s="174" t="s">
        <v>53</v>
      </c>
      <c r="J701" s="174"/>
      <c r="K701" s="12" t="s">
        <v>2001</v>
      </c>
      <c r="L701" s="174" t="s">
        <v>33</v>
      </c>
      <c r="M701" s="174"/>
      <c r="N701" s="174"/>
    </row>
    <row r="702" spans="1:14" ht="33.75">
      <c r="A702" s="7"/>
      <c r="B702" s="7"/>
      <c r="C702" s="12" t="s">
        <v>1992</v>
      </c>
      <c r="D702" s="12" t="s">
        <v>773</v>
      </c>
      <c r="E702" s="174" t="s">
        <v>2002</v>
      </c>
      <c r="F702" s="174"/>
      <c r="G702" s="174"/>
      <c r="H702" s="12" t="s">
        <v>2002</v>
      </c>
      <c r="I702" s="174" t="s">
        <v>53</v>
      </c>
      <c r="J702" s="174"/>
      <c r="K702" s="12" t="s">
        <v>2003</v>
      </c>
      <c r="L702" s="174" t="s">
        <v>33</v>
      </c>
      <c r="M702" s="174"/>
      <c r="N702" s="174"/>
    </row>
    <row r="703" spans="1:14" ht="33.75">
      <c r="A703" s="7"/>
      <c r="B703" s="7"/>
      <c r="C703" s="12" t="s">
        <v>1923</v>
      </c>
      <c r="D703" s="12" t="s">
        <v>1976</v>
      </c>
      <c r="E703" s="174" t="s">
        <v>2004</v>
      </c>
      <c r="F703" s="174"/>
      <c r="G703" s="174"/>
      <c r="H703" s="12" t="s">
        <v>2004</v>
      </c>
      <c r="I703" s="174" t="s">
        <v>53</v>
      </c>
      <c r="J703" s="174"/>
      <c r="K703" s="12" t="s">
        <v>2005</v>
      </c>
      <c r="L703" s="174" t="s">
        <v>33</v>
      </c>
      <c r="M703" s="174"/>
      <c r="N703" s="174"/>
    </row>
    <row r="704" spans="1:14" ht="33.75">
      <c r="A704" s="7"/>
      <c r="B704" s="7"/>
      <c r="C704" s="12" t="s">
        <v>1926</v>
      </c>
      <c r="D704" s="12" t="s">
        <v>106</v>
      </c>
      <c r="E704" s="174" t="s">
        <v>2006</v>
      </c>
      <c r="F704" s="174"/>
      <c r="G704" s="174"/>
      <c r="H704" s="12" t="s">
        <v>2006</v>
      </c>
      <c r="I704" s="174" t="s">
        <v>53</v>
      </c>
      <c r="J704" s="174"/>
      <c r="K704" s="12" t="s">
        <v>2007</v>
      </c>
      <c r="L704" s="174" t="s">
        <v>33</v>
      </c>
      <c r="M704" s="174"/>
      <c r="N704" s="174"/>
    </row>
    <row r="705" spans="1:14" ht="33.75">
      <c r="A705" s="7"/>
      <c r="B705" s="7"/>
      <c r="C705" s="12" t="s">
        <v>2008</v>
      </c>
      <c r="D705" s="12" t="s">
        <v>773</v>
      </c>
      <c r="E705" s="174" t="s">
        <v>1287</v>
      </c>
      <c r="F705" s="174"/>
      <c r="G705" s="174"/>
      <c r="H705" s="12" t="s">
        <v>1287</v>
      </c>
      <c r="I705" s="174" t="s">
        <v>53</v>
      </c>
      <c r="J705" s="174"/>
      <c r="K705" s="12" t="s">
        <v>2009</v>
      </c>
      <c r="L705" s="174" t="s">
        <v>33</v>
      </c>
      <c r="M705" s="174"/>
      <c r="N705" s="174"/>
    </row>
    <row r="706" spans="1:1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</row>
    <row r="707" spans="1:14">
      <c r="A707" s="7"/>
      <c r="B707" s="7"/>
      <c r="C707" s="7"/>
      <c r="D707" s="7"/>
      <c r="E707" s="7"/>
      <c r="F707" s="7"/>
      <c r="G707" s="7"/>
      <c r="H707" s="7"/>
      <c r="I707" s="7"/>
      <c r="J707" s="175"/>
      <c r="K707" s="175"/>
      <c r="L707" s="175"/>
      <c r="M707" s="7"/>
      <c r="N707" s="7"/>
    </row>
    <row r="708" spans="1:1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</row>
    <row r="709" spans="1:1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</row>
    <row r="710" spans="1:14">
      <c r="A710" s="7"/>
      <c r="B710" s="171"/>
      <c r="C710" s="171"/>
      <c r="D710" s="171"/>
      <c r="E710" s="171"/>
      <c r="F710" s="7"/>
      <c r="G710" s="176"/>
      <c r="H710" s="176"/>
      <c r="I710" s="176"/>
      <c r="J710" s="176"/>
      <c r="K710" s="176"/>
      <c r="L710" s="176"/>
      <c r="M710" s="176"/>
      <c r="N710" s="7"/>
    </row>
    <row r="711" spans="1:14" ht="63">
      <c r="A711" s="7"/>
      <c r="B711" s="7"/>
      <c r="C711" s="11" t="s">
        <v>9</v>
      </c>
      <c r="D711" s="11" t="s">
        <v>10</v>
      </c>
      <c r="E711" s="173" t="s">
        <v>11</v>
      </c>
      <c r="F711" s="173"/>
      <c r="G711" s="173"/>
      <c r="H711" s="11" t="s">
        <v>12</v>
      </c>
      <c r="I711" s="173" t="s">
        <v>5</v>
      </c>
      <c r="J711" s="173"/>
      <c r="K711" s="11" t="s">
        <v>13</v>
      </c>
      <c r="L711" s="173" t="s">
        <v>16</v>
      </c>
      <c r="M711" s="173"/>
      <c r="N711" s="173"/>
    </row>
    <row r="712" spans="1:14" ht="33.75">
      <c r="A712" s="7"/>
      <c r="B712" s="7"/>
      <c r="C712" s="12" t="s">
        <v>2010</v>
      </c>
      <c r="D712" s="12" t="s">
        <v>1976</v>
      </c>
      <c r="E712" s="174" t="s">
        <v>2011</v>
      </c>
      <c r="F712" s="174"/>
      <c r="G712" s="174"/>
      <c r="H712" s="12" t="s">
        <v>2011</v>
      </c>
      <c r="I712" s="174" t="s">
        <v>53</v>
      </c>
      <c r="J712" s="174"/>
      <c r="K712" s="12" t="s">
        <v>2012</v>
      </c>
      <c r="L712" s="174" t="s">
        <v>33</v>
      </c>
      <c r="M712" s="174"/>
      <c r="N712" s="174"/>
    </row>
    <row r="713" spans="1:14" ht="33.75">
      <c r="A713" s="7"/>
      <c r="B713" s="7"/>
      <c r="C713" s="12" t="s">
        <v>2013</v>
      </c>
      <c r="D713" s="12" t="s">
        <v>773</v>
      </c>
      <c r="E713" s="174" t="s">
        <v>2014</v>
      </c>
      <c r="F713" s="174"/>
      <c r="G713" s="174"/>
      <c r="H713" s="12" t="s">
        <v>2014</v>
      </c>
      <c r="I713" s="174" t="s">
        <v>53</v>
      </c>
      <c r="J713" s="174"/>
      <c r="K713" s="12" t="s">
        <v>2015</v>
      </c>
      <c r="L713" s="174" t="s">
        <v>33</v>
      </c>
      <c r="M713" s="174"/>
      <c r="N713" s="174"/>
    </row>
    <row r="714" spans="1:14" ht="33.75">
      <c r="A714" s="7"/>
      <c r="B714" s="7"/>
      <c r="C714" s="12" t="s">
        <v>1926</v>
      </c>
      <c r="D714" s="12" t="s">
        <v>1976</v>
      </c>
      <c r="E714" s="174" t="s">
        <v>2006</v>
      </c>
      <c r="F714" s="174"/>
      <c r="G714" s="174"/>
      <c r="H714" s="12" t="s">
        <v>2006</v>
      </c>
      <c r="I714" s="174" t="s">
        <v>53</v>
      </c>
      <c r="J714" s="174"/>
      <c r="K714" s="12" t="s">
        <v>2016</v>
      </c>
      <c r="L714" s="174" t="s">
        <v>33</v>
      </c>
      <c r="M714" s="174"/>
      <c r="N714" s="174"/>
    </row>
    <row r="715" spans="1:14" ht="33.75">
      <c r="A715" s="7"/>
      <c r="B715" s="7"/>
      <c r="C715" s="12" t="s">
        <v>1923</v>
      </c>
      <c r="D715" s="12" t="s">
        <v>106</v>
      </c>
      <c r="E715" s="174" t="s">
        <v>2004</v>
      </c>
      <c r="F715" s="174"/>
      <c r="G715" s="174"/>
      <c r="H715" s="12" t="s">
        <v>2004</v>
      </c>
      <c r="I715" s="174" t="s">
        <v>53</v>
      </c>
      <c r="J715" s="174"/>
      <c r="K715" s="12" t="s">
        <v>2017</v>
      </c>
      <c r="L715" s="174" t="s">
        <v>33</v>
      </c>
      <c r="M715" s="174"/>
      <c r="N715" s="174"/>
    </row>
    <row r="716" spans="1:14" ht="33.75">
      <c r="A716" s="7"/>
      <c r="B716" s="7"/>
      <c r="C716" s="12" t="s">
        <v>2018</v>
      </c>
      <c r="D716" s="12" t="s">
        <v>2019</v>
      </c>
      <c r="E716" s="174" t="s">
        <v>2020</v>
      </c>
      <c r="F716" s="174"/>
      <c r="G716" s="174"/>
      <c r="H716" s="12" t="s">
        <v>2020</v>
      </c>
      <c r="I716" s="174" t="s">
        <v>53</v>
      </c>
      <c r="J716" s="174"/>
      <c r="K716" s="12" t="s">
        <v>2021</v>
      </c>
      <c r="L716" s="174" t="s">
        <v>33</v>
      </c>
      <c r="M716" s="174"/>
      <c r="N716" s="174"/>
    </row>
    <row r="717" spans="1:14" ht="45">
      <c r="A717" s="7"/>
      <c r="B717" s="7"/>
      <c r="C717" s="12" t="s">
        <v>2022</v>
      </c>
      <c r="D717" s="12" t="s">
        <v>2023</v>
      </c>
      <c r="E717" s="174" t="s">
        <v>2024</v>
      </c>
      <c r="F717" s="174"/>
      <c r="G717" s="174"/>
      <c r="H717" s="12" t="s">
        <v>2024</v>
      </c>
      <c r="I717" s="174" t="s">
        <v>53</v>
      </c>
      <c r="J717" s="174"/>
      <c r="K717" s="12" t="s">
        <v>2025</v>
      </c>
      <c r="L717" s="174" t="s">
        <v>33</v>
      </c>
      <c r="M717" s="174"/>
      <c r="N717" s="174"/>
    </row>
    <row r="718" spans="1:14" ht="22.5">
      <c r="A718" s="7"/>
      <c r="B718" s="7"/>
      <c r="C718" s="12" t="s">
        <v>423</v>
      </c>
      <c r="D718" s="12" t="s">
        <v>2026</v>
      </c>
      <c r="E718" s="174" t="s">
        <v>2027</v>
      </c>
      <c r="F718" s="174"/>
      <c r="G718" s="174"/>
      <c r="H718" s="12" t="s">
        <v>2027</v>
      </c>
      <c r="I718" s="174" t="s">
        <v>53</v>
      </c>
      <c r="J718" s="174"/>
      <c r="K718" s="12" t="s">
        <v>2028</v>
      </c>
      <c r="L718" s="174" t="s">
        <v>33</v>
      </c>
      <c r="M718" s="174"/>
      <c r="N718" s="174"/>
    </row>
    <row r="719" spans="1:14" ht="22.5">
      <c r="A719" s="7"/>
      <c r="B719" s="7"/>
      <c r="C719" s="12" t="s">
        <v>116</v>
      </c>
      <c r="D719" s="12" t="s">
        <v>106</v>
      </c>
      <c r="E719" s="174" t="s">
        <v>2029</v>
      </c>
      <c r="F719" s="174"/>
      <c r="G719" s="174"/>
      <c r="H719" s="12" t="s">
        <v>2029</v>
      </c>
      <c r="I719" s="174" t="s">
        <v>53</v>
      </c>
      <c r="J719" s="174"/>
      <c r="K719" s="12" t="s">
        <v>2030</v>
      </c>
      <c r="L719" s="174" t="s">
        <v>33</v>
      </c>
      <c r="M719" s="174"/>
      <c r="N719" s="174"/>
    </row>
    <row r="720" spans="1:14" ht="33.75">
      <c r="A720" s="7"/>
      <c r="B720" s="7"/>
      <c r="C720" s="12" t="s">
        <v>1923</v>
      </c>
      <c r="D720" s="12" t="s">
        <v>278</v>
      </c>
      <c r="E720" s="174" t="s">
        <v>2031</v>
      </c>
      <c r="F720" s="174"/>
      <c r="G720" s="174"/>
      <c r="H720" s="12" t="s">
        <v>2031</v>
      </c>
      <c r="I720" s="174" t="s">
        <v>53</v>
      </c>
      <c r="J720" s="174"/>
      <c r="K720" s="12" t="s">
        <v>2032</v>
      </c>
      <c r="L720" s="174" t="s">
        <v>33</v>
      </c>
      <c r="M720" s="174"/>
      <c r="N720" s="174"/>
    </row>
    <row r="721" spans="1:14" ht="45">
      <c r="A721" s="7"/>
      <c r="B721" s="7"/>
      <c r="C721" s="12" t="s">
        <v>2033</v>
      </c>
      <c r="D721" s="12" t="s">
        <v>2026</v>
      </c>
      <c r="E721" s="174" t="s">
        <v>2034</v>
      </c>
      <c r="F721" s="174"/>
      <c r="G721" s="174"/>
      <c r="H721" s="12" t="s">
        <v>2034</v>
      </c>
      <c r="I721" s="174" t="s">
        <v>53</v>
      </c>
      <c r="J721" s="174"/>
      <c r="K721" s="12" t="s">
        <v>2035</v>
      </c>
      <c r="L721" s="174" t="s">
        <v>33</v>
      </c>
      <c r="M721" s="174"/>
      <c r="N721" s="174"/>
    </row>
    <row r="722" spans="1:14" ht="33.75">
      <c r="A722" s="7"/>
      <c r="B722" s="7"/>
      <c r="C722" s="12" t="s">
        <v>1923</v>
      </c>
      <c r="D722" s="12" t="s">
        <v>2036</v>
      </c>
      <c r="E722" s="174" t="s">
        <v>2037</v>
      </c>
      <c r="F722" s="174"/>
      <c r="G722" s="174"/>
      <c r="H722" s="12" t="s">
        <v>2037</v>
      </c>
      <c r="I722" s="174" t="s">
        <v>53</v>
      </c>
      <c r="J722" s="174"/>
      <c r="K722" s="12" t="s">
        <v>2038</v>
      </c>
      <c r="L722" s="174" t="s">
        <v>33</v>
      </c>
      <c r="M722" s="174"/>
      <c r="N722" s="174"/>
    </row>
    <row r="723" spans="1:14" ht="33.75">
      <c r="A723" s="7"/>
      <c r="B723" s="7"/>
      <c r="C723" s="12" t="s">
        <v>1923</v>
      </c>
      <c r="D723" s="12" t="s">
        <v>197</v>
      </c>
      <c r="E723" s="174" t="s">
        <v>2039</v>
      </c>
      <c r="F723" s="174"/>
      <c r="G723" s="174"/>
      <c r="H723" s="12" t="s">
        <v>2039</v>
      </c>
      <c r="I723" s="174" t="s">
        <v>53</v>
      </c>
      <c r="J723" s="174"/>
      <c r="K723" s="12" t="s">
        <v>2040</v>
      </c>
      <c r="L723" s="174" t="s">
        <v>33</v>
      </c>
      <c r="M723" s="174"/>
      <c r="N723" s="174"/>
    </row>
    <row r="724" spans="1:14" ht="22.5">
      <c r="A724" s="7"/>
      <c r="B724" s="7"/>
      <c r="C724" s="12" t="s">
        <v>2041</v>
      </c>
      <c r="D724" s="12" t="s">
        <v>2042</v>
      </c>
      <c r="E724" s="174" t="s">
        <v>2043</v>
      </c>
      <c r="F724" s="174"/>
      <c r="G724" s="174"/>
      <c r="H724" s="12" t="s">
        <v>2043</v>
      </c>
      <c r="I724" s="174" t="s">
        <v>53</v>
      </c>
      <c r="J724" s="174"/>
      <c r="K724" s="12" t="s">
        <v>2044</v>
      </c>
      <c r="L724" s="174" t="s">
        <v>33</v>
      </c>
      <c r="M724" s="174"/>
      <c r="N724" s="174"/>
    </row>
    <row r="725" spans="1:14" ht="33.75">
      <c r="A725" s="7"/>
      <c r="B725" s="7"/>
      <c r="C725" s="12" t="s">
        <v>1923</v>
      </c>
      <c r="D725" s="12" t="s">
        <v>1180</v>
      </c>
      <c r="E725" s="174" t="s">
        <v>2045</v>
      </c>
      <c r="F725" s="174"/>
      <c r="G725" s="174"/>
      <c r="H725" s="12" t="s">
        <v>2045</v>
      </c>
      <c r="I725" s="174" t="s">
        <v>53</v>
      </c>
      <c r="J725" s="174"/>
      <c r="K725" s="12" t="s">
        <v>2046</v>
      </c>
      <c r="L725" s="174" t="s">
        <v>33</v>
      </c>
      <c r="M725" s="174"/>
      <c r="N725" s="174"/>
    </row>
    <row r="726" spans="1:14" ht="33.75">
      <c r="A726" s="7"/>
      <c r="B726" s="7"/>
      <c r="C726" s="12" t="s">
        <v>776</v>
      </c>
      <c r="D726" s="12" t="s">
        <v>106</v>
      </c>
      <c r="E726" s="174" t="s">
        <v>2047</v>
      </c>
      <c r="F726" s="174"/>
      <c r="G726" s="174"/>
      <c r="H726" s="12" t="s">
        <v>2047</v>
      </c>
      <c r="I726" s="174" t="s">
        <v>53</v>
      </c>
      <c r="J726" s="174"/>
      <c r="K726" s="12" t="s">
        <v>2048</v>
      </c>
      <c r="L726" s="174" t="s">
        <v>33</v>
      </c>
      <c r="M726" s="174"/>
      <c r="N726" s="174"/>
    </row>
    <row r="727" spans="1:14" ht="33.75">
      <c r="A727" s="7"/>
      <c r="B727" s="7"/>
      <c r="C727" s="12" t="s">
        <v>2049</v>
      </c>
      <c r="D727" s="12" t="s">
        <v>1252</v>
      </c>
      <c r="E727" s="174" t="s">
        <v>2050</v>
      </c>
      <c r="F727" s="174"/>
      <c r="G727" s="174"/>
      <c r="H727" s="12" t="s">
        <v>2051</v>
      </c>
      <c r="I727" s="174" t="s">
        <v>2052</v>
      </c>
      <c r="J727" s="174"/>
      <c r="K727" s="12" t="s">
        <v>2053</v>
      </c>
      <c r="L727" s="174" t="s">
        <v>33</v>
      </c>
      <c r="M727" s="174"/>
      <c r="N727" s="174"/>
    </row>
    <row r="728" spans="1:14" ht="33.75">
      <c r="A728" s="7"/>
      <c r="B728" s="7"/>
      <c r="C728" s="12" t="s">
        <v>2049</v>
      </c>
      <c r="D728" s="12" t="s">
        <v>1219</v>
      </c>
      <c r="E728" s="174" t="s">
        <v>2054</v>
      </c>
      <c r="F728" s="174"/>
      <c r="G728" s="174"/>
      <c r="H728" s="12" t="s">
        <v>2055</v>
      </c>
      <c r="I728" s="174" t="s">
        <v>2056</v>
      </c>
      <c r="J728" s="174"/>
      <c r="K728" s="12" t="s">
        <v>2057</v>
      </c>
      <c r="L728" s="174" t="s">
        <v>33</v>
      </c>
      <c r="M728" s="174"/>
      <c r="N728" s="174"/>
    </row>
    <row r="729" spans="1:14" ht="33.75">
      <c r="A729" s="7"/>
      <c r="B729" s="7"/>
      <c r="C729" s="12" t="s">
        <v>2058</v>
      </c>
      <c r="D729" s="12" t="s">
        <v>1219</v>
      </c>
      <c r="E729" s="174" t="s">
        <v>1388</v>
      </c>
      <c r="F729" s="174"/>
      <c r="G729" s="174"/>
      <c r="H729" s="12" t="s">
        <v>2059</v>
      </c>
      <c r="I729" s="174" t="s">
        <v>2060</v>
      </c>
      <c r="J729" s="174"/>
      <c r="K729" s="12" t="s">
        <v>2061</v>
      </c>
      <c r="L729" s="174" t="s">
        <v>33</v>
      </c>
      <c r="M729" s="174"/>
      <c r="N729" s="174"/>
    </row>
    <row r="730" spans="1:14" ht="56.25">
      <c r="A730" s="7"/>
      <c r="B730" s="7"/>
      <c r="C730" s="12" t="s">
        <v>2062</v>
      </c>
      <c r="D730" s="12" t="s">
        <v>495</v>
      </c>
      <c r="E730" s="174" t="s">
        <v>2063</v>
      </c>
      <c r="F730" s="174"/>
      <c r="G730" s="174"/>
      <c r="H730" s="12" t="s">
        <v>2064</v>
      </c>
      <c r="I730" s="174" t="s">
        <v>2065</v>
      </c>
      <c r="J730" s="174"/>
      <c r="K730" s="12" t="s">
        <v>2066</v>
      </c>
      <c r="L730" s="174" t="s">
        <v>33</v>
      </c>
      <c r="M730" s="174"/>
      <c r="N730" s="174"/>
    </row>
    <row r="731" spans="1:14" ht="56.25">
      <c r="A731" s="7"/>
      <c r="B731" s="7"/>
      <c r="C731" s="12" t="s">
        <v>2067</v>
      </c>
      <c r="D731" s="12" t="s">
        <v>2068</v>
      </c>
      <c r="E731" s="174" t="s">
        <v>2069</v>
      </c>
      <c r="F731" s="174"/>
      <c r="G731" s="174"/>
      <c r="H731" s="12" t="s">
        <v>2070</v>
      </c>
      <c r="I731" s="174" t="s">
        <v>2071</v>
      </c>
      <c r="J731" s="174"/>
      <c r="K731" s="12" t="s">
        <v>2072</v>
      </c>
      <c r="L731" s="174" t="s">
        <v>33</v>
      </c>
      <c r="M731" s="174"/>
      <c r="N731" s="174"/>
    </row>
    <row r="732" spans="1:14" ht="33.75">
      <c r="A732" s="7"/>
      <c r="B732" s="7"/>
      <c r="C732" s="12" t="s">
        <v>2073</v>
      </c>
      <c r="D732" s="12" t="s">
        <v>583</v>
      </c>
      <c r="E732" s="174" t="s">
        <v>2074</v>
      </c>
      <c r="F732" s="174"/>
      <c r="G732" s="174"/>
      <c r="H732" s="12" t="s">
        <v>2075</v>
      </c>
      <c r="I732" s="174" t="s">
        <v>2076</v>
      </c>
      <c r="J732" s="174"/>
      <c r="K732" s="12" t="s">
        <v>2077</v>
      </c>
      <c r="L732" s="174" t="s">
        <v>33</v>
      </c>
      <c r="M732" s="174"/>
      <c r="N732" s="174"/>
    </row>
    <row r="733" spans="1:14" ht="67.5">
      <c r="A733" s="7"/>
      <c r="B733" s="7"/>
      <c r="C733" s="12" t="s">
        <v>2078</v>
      </c>
      <c r="D733" s="12" t="s">
        <v>643</v>
      </c>
      <c r="E733" s="174" t="s">
        <v>2079</v>
      </c>
      <c r="F733" s="174"/>
      <c r="G733" s="174"/>
      <c r="H733" s="12" t="s">
        <v>1562</v>
      </c>
      <c r="I733" s="174" t="s">
        <v>2080</v>
      </c>
      <c r="J733" s="174"/>
      <c r="K733" s="12" t="s">
        <v>2081</v>
      </c>
      <c r="L733" s="174" t="s">
        <v>33</v>
      </c>
      <c r="M733" s="174"/>
      <c r="N733" s="174"/>
    </row>
    <row r="734" spans="1:14" ht="33.75">
      <c r="A734" s="7"/>
      <c r="B734" s="7"/>
      <c r="C734" s="12" t="s">
        <v>204</v>
      </c>
      <c r="D734" s="12" t="s">
        <v>1602</v>
      </c>
      <c r="E734" s="174" t="s">
        <v>2082</v>
      </c>
      <c r="F734" s="174"/>
      <c r="G734" s="174"/>
      <c r="H734" s="12" t="s">
        <v>2083</v>
      </c>
      <c r="I734" s="174" t="s">
        <v>2084</v>
      </c>
      <c r="J734" s="174"/>
      <c r="K734" s="12" t="s">
        <v>2085</v>
      </c>
      <c r="L734" s="174" t="s">
        <v>33</v>
      </c>
      <c r="M734" s="174"/>
      <c r="N734" s="174"/>
    </row>
    <row r="735" spans="1:14" ht="33.75">
      <c r="A735" s="7"/>
      <c r="B735" s="7"/>
      <c r="C735" s="12" t="s">
        <v>776</v>
      </c>
      <c r="D735" s="12" t="s">
        <v>1602</v>
      </c>
      <c r="E735" s="174" t="s">
        <v>2086</v>
      </c>
      <c r="F735" s="174"/>
      <c r="G735" s="174"/>
      <c r="H735" s="12" t="s">
        <v>2087</v>
      </c>
      <c r="I735" s="174" t="s">
        <v>2088</v>
      </c>
      <c r="J735" s="174"/>
      <c r="K735" s="12" t="s">
        <v>2089</v>
      </c>
      <c r="L735" s="174" t="s">
        <v>33</v>
      </c>
      <c r="M735" s="174"/>
      <c r="N735" s="174"/>
    </row>
    <row r="736" spans="1:14" ht="33.75">
      <c r="A736" s="7"/>
      <c r="B736" s="7"/>
      <c r="C736" s="12" t="s">
        <v>2090</v>
      </c>
      <c r="D736" s="12" t="s">
        <v>354</v>
      </c>
      <c r="E736" s="174" t="s">
        <v>2091</v>
      </c>
      <c r="F736" s="174"/>
      <c r="G736" s="174"/>
      <c r="H736" s="12" t="s">
        <v>2092</v>
      </c>
      <c r="I736" s="174" t="s">
        <v>2093</v>
      </c>
      <c r="J736" s="174"/>
      <c r="K736" s="12" t="s">
        <v>2094</v>
      </c>
      <c r="L736" s="174" t="s">
        <v>359</v>
      </c>
      <c r="M736" s="174"/>
      <c r="N736" s="174"/>
    </row>
    <row r="737" spans="1:14" ht="56.25">
      <c r="A737" s="7"/>
      <c r="B737" s="7"/>
      <c r="C737" s="12" t="s">
        <v>2095</v>
      </c>
      <c r="D737" s="12" t="s">
        <v>1685</v>
      </c>
      <c r="E737" s="174" t="s">
        <v>1869</v>
      </c>
      <c r="F737" s="174"/>
      <c r="G737" s="174"/>
      <c r="H737" s="12" t="s">
        <v>2096</v>
      </c>
      <c r="I737" s="174" t="s">
        <v>2097</v>
      </c>
      <c r="J737" s="174"/>
      <c r="K737" s="12" t="s">
        <v>2098</v>
      </c>
      <c r="L737" s="174" t="s">
        <v>715</v>
      </c>
      <c r="M737" s="174"/>
      <c r="N737" s="174"/>
    </row>
    <row r="738" spans="1:14" ht="90">
      <c r="A738" s="7"/>
      <c r="B738" s="7"/>
      <c r="C738" s="12" t="s">
        <v>2099</v>
      </c>
      <c r="D738" s="12" t="s">
        <v>2100</v>
      </c>
      <c r="E738" s="174" t="s">
        <v>2101</v>
      </c>
      <c r="F738" s="174"/>
      <c r="G738" s="174"/>
      <c r="H738" s="12" t="s">
        <v>2102</v>
      </c>
      <c r="I738" s="174" t="s">
        <v>2103</v>
      </c>
      <c r="J738" s="174"/>
      <c r="K738" s="12" t="s">
        <v>2104</v>
      </c>
      <c r="L738" s="174" t="s">
        <v>686</v>
      </c>
      <c r="M738" s="174"/>
      <c r="N738" s="174"/>
    </row>
    <row r="739" spans="1:14" ht="45">
      <c r="A739" s="7"/>
      <c r="B739" s="7"/>
      <c r="C739" s="12" t="s">
        <v>2105</v>
      </c>
      <c r="D739" s="12" t="s">
        <v>773</v>
      </c>
      <c r="E739" s="174" t="s">
        <v>128</v>
      </c>
      <c r="F739" s="174"/>
      <c r="G739" s="174"/>
      <c r="H739" s="12" t="s">
        <v>128</v>
      </c>
      <c r="I739" s="174" t="s">
        <v>53</v>
      </c>
      <c r="J739" s="174"/>
      <c r="K739" s="12" t="s">
        <v>2106</v>
      </c>
      <c r="L739" s="174" t="s">
        <v>33</v>
      </c>
      <c r="M739" s="174"/>
      <c r="N739" s="174"/>
    </row>
    <row r="740" spans="1:14" ht="33.75">
      <c r="A740" s="7"/>
      <c r="B740" s="7"/>
      <c r="C740" s="12" t="s">
        <v>204</v>
      </c>
      <c r="D740" s="12" t="s">
        <v>2107</v>
      </c>
      <c r="E740" s="174" t="s">
        <v>2108</v>
      </c>
      <c r="F740" s="174"/>
      <c r="G740" s="174"/>
      <c r="H740" s="12" t="s">
        <v>2108</v>
      </c>
      <c r="I740" s="174" t="s">
        <v>53</v>
      </c>
      <c r="J740" s="174"/>
      <c r="K740" s="12" t="s">
        <v>2109</v>
      </c>
      <c r="L740" s="174" t="s">
        <v>33</v>
      </c>
      <c r="M740" s="174"/>
      <c r="N740" s="174"/>
    </row>
    <row r="741" spans="1:14" ht="33.75">
      <c r="A741" s="7"/>
      <c r="B741" s="7"/>
      <c r="C741" s="12" t="s">
        <v>204</v>
      </c>
      <c r="D741" s="12" t="s">
        <v>2110</v>
      </c>
      <c r="E741" s="174" t="s">
        <v>2111</v>
      </c>
      <c r="F741" s="174"/>
      <c r="G741" s="174"/>
      <c r="H741" s="12" t="s">
        <v>2111</v>
      </c>
      <c r="I741" s="174" t="s">
        <v>53</v>
      </c>
      <c r="J741" s="174"/>
      <c r="K741" s="12" t="s">
        <v>2112</v>
      </c>
      <c r="L741" s="174" t="s">
        <v>33</v>
      </c>
      <c r="M741" s="174"/>
      <c r="N741" s="174"/>
    </row>
    <row r="742" spans="1:14" ht="45">
      <c r="A742" s="7"/>
      <c r="B742" s="7"/>
      <c r="C742" s="12" t="s">
        <v>55</v>
      </c>
      <c r="D742" s="12" t="s">
        <v>2113</v>
      </c>
      <c r="E742" s="174" t="s">
        <v>2114</v>
      </c>
      <c r="F742" s="174"/>
      <c r="G742" s="174"/>
      <c r="H742" s="12" t="s">
        <v>2114</v>
      </c>
      <c r="I742" s="174" t="s">
        <v>53</v>
      </c>
      <c r="J742" s="174"/>
      <c r="K742" s="12" t="s">
        <v>2115</v>
      </c>
      <c r="L742" s="174" t="s">
        <v>33</v>
      </c>
      <c r="M742" s="174"/>
      <c r="N742" s="174"/>
    </row>
    <row r="743" spans="1:14" ht="45">
      <c r="A743" s="7"/>
      <c r="B743" s="7"/>
      <c r="C743" s="12" t="s">
        <v>55</v>
      </c>
      <c r="D743" s="12" t="s">
        <v>2113</v>
      </c>
      <c r="E743" s="174" t="s">
        <v>2114</v>
      </c>
      <c r="F743" s="174"/>
      <c r="G743" s="174"/>
      <c r="H743" s="12" t="s">
        <v>2114</v>
      </c>
      <c r="I743" s="174" t="s">
        <v>53</v>
      </c>
      <c r="J743" s="174"/>
      <c r="K743" s="12" t="s">
        <v>2116</v>
      </c>
      <c r="L743" s="174" t="s">
        <v>33</v>
      </c>
      <c r="M743" s="174"/>
      <c r="N743" s="174"/>
    </row>
    <row r="744" spans="1:14" ht="45">
      <c r="A744" s="7"/>
      <c r="B744" s="7"/>
      <c r="C744" s="12" t="s">
        <v>55</v>
      </c>
      <c r="D744" s="12" t="s">
        <v>2113</v>
      </c>
      <c r="E744" s="174" t="s">
        <v>2114</v>
      </c>
      <c r="F744" s="174"/>
      <c r="G744" s="174"/>
      <c r="H744" s="12" t="s">
        <v>2114</v>
      </c>
      <c r="I744" s="174" t="s">
        <v>53</v>
      </c>
      <c r="J744" s="174"/>
      <c r="K744" s="12" t="s">
        <v>2117</v>
      </c>
      <c r="L744" s="174" t="s">
        <v>33</v>
      </c>
      <c r="M744" s="174"/>
      <c r="N744" s="174"/>
    </row>
    <row r="745" spans="1:14" ht="45">
      <c r="A745" s="7"/>
      <c r="B745" s="7"/>
      <c r="C745" s="12" t="s">
        <v>55</v>
      </c>
      <c r="D745" s="12" t="s">
        <v>2113</v>
      </c>
      <c r="E745" s="174" t="s">
        <v>2114</v>
      </c>
      <c r="F745" s="174"/>
      <c r="G745" s="174"/>
      <c r="H745" s="12" t="s">
        <v>2114</v>
      </c>
      <c r="I745" s="174" t="s">
        <v>53</v>
      </c>
      <c r="J745" s="174"/>
      <c r="K745" s="12" t="s">
        <v>2118</v>
      </c>
      <c r="L745" s="174" t="s">
        <v>33</v>
      </c>
      <c r="M745" s="174"/>
      <c r="N745" s="174"/>
    </row>
    <row r="746" spans="1:14" ht="45">
      <c r="A746" s="7"/>
      <c r="B746" s="7"/>
      <c r="C746" s="12" t="s">
        <v>55</v>
      </c>
      <c r="D746" s="12" t="s">
        <v>2113</v>
      </c>
      <c r="E746" s="174" t="s">
        <v>2119</v>
      </c>
      <c r="F746" s="174"/>
      <c r="G746" s="174"/>
      <c r="H746" s="12" t="s">
        <v>2119</v>
      </c>
      <c r="I746" s="174" t="s">
        <v>53</v>
      </c>
      <c r="J746" s="174"/>
      <c r="K746" s="12" t="s">
        <v>2120</v>
      </c>
      <c r="L746" s="174" t="s">
        <v>33</v>
      </c>
      <c r="M746" s="174"/>
      <c r="N746" s="174"/>
    </row>
    <row r="747" spans="1:14" ht="33.75">
      <c r="A747" s="7"/>
      <c r="B747" s="7"/>
      <c r="C747" s="12" t="s">
        <v>2121</v>
      </c>
      <c r="D747" s="12" t="s">
        <v>1467</v>
      </c>
      <c r="E747" s="174" t="s">
        <v>2122</v>
      </c>
      <c r="F747" s="174"/>
      <c r="G747" s="174"/>
      <c r="H747" s="12" t="s">
        <v>2123</v>
      </c>
      <c r="I747" s="174" t="s">
        <v>2124</v>
      </c>
      <c r="J747" s="174"/>
      <c r="K747" s="12" t="s">
        <v>2125</v>
      </c>
      <c r="L747" s="174" t="s">
        <v>33</v>
      </c>
      <c r="M747" s="174"/>
      <c r="N747" s="174"/>
    </row>
    <row r="748" spans="1:14" ht="45">
      <c r="A748" s="7"/>
      <c r="B748" s="7"/>
      <c r="C748" s="12" t="s">
        <v>55</v>
      </c>
      <c r="D748" s="12" t="s">
        <v>2113</v>
      </c>
      <c r="E748" s="174" t="s">
        <v>2126</v>
      </c>
      <c r="F748" s="174"/>
      <c r="G748" s="174"/>
      <c r="H748" s="12" t="s">
        <v>2126</v>
      </c>
      <c r="I748" s="174" t="s">
        <v>53</v>
      </c>
      <c r="J748" s="174"/>
      <c r="K748" s="12" t="s">
        <v>2127</v>
      </c>
      <c r="L748" s="174" t="s">
        <v>33</v>
      </c>
      <c r="M748" s="174"/>
      <c r="N748" s="174"/>
    </row>
    <row r="749" spans="1:14" ht="45">
      <c r="A749" s="7"/>
      <c r="B749" s="7"/>
      <c r="C749" s="12" t="s">
        <v>55</v>
      </c>
      <c r="D749" s="12" t="s">
        <v>106</v>
      </c>
      <c r="E749" s="174" t="s">
        <v>1979</v>
      </c>
      <c r="F749" s="174"/>
      <c r="G749" s="174"/>
      <c r="H749" s="12" t="s">
        <v>1979</v>
      </c>
      <c r="I749" s="174" t="s">
        <v>53</v>
      </c>
      <c r="J749" s="174"/>
      <c r="K749" s="12" t="s">
        <v>2128</v>
      </c>
      <c r="L749" s="174" t="s">
        <v>33</v>
      </c>
      <c r="M749" s="174"/>
      <c r="N749" s="174"/>
    </row>
    <row r="750" spans="1:14" ht="45">
      <c r="A750" s="7"/>
      <c r="B750" s="7"/>
      <c r="C750" s="12" t="s">
        <v>2129</v>
      </c>
      <c r="D750" s="12" t="s">
        <v>501</v>
      </c>
      <c r="E750" s="174" t="s">
        <v>2130</v>
      </c>
      <c r="F750" s="174"/>
      <c r="G750" s="174"/>
      <c r="H750" s="12" t="s">
        <v>2131</v>
      </c>
      <c r="I750" s="174" t="s">
        <v>2132</v>
      </c>
      <c r="J750" s="174"/>
      <c r="K750" s="12" t="s">
        <v>2133</v>
      </c>
      <c r="L750" s="174" t="s">
        <v>33</v>
      </c>
      <c r="M750" s="174"/>
      <c r="N750" s="174"/>
    </row>
    <row r="751" spans="1:14" ht="56.25">
      <c r="A751" s="7"/>
      <c r="B751" s="7"/>
      <c r="C751" s="12" t="s">
        <v>2134</v>
      </c>
      <c r="D751" s="12" t="s">
        <v>501</v>
      </c>
      <c r="E751" s="174" t="s">
        <v>2130</v>
      </c>
      <c r="F751" s="174"/>
      <c r="G751" s="174"/>
      <c r="H751" s="12" t="s">
        <v>2131</v>
      </c>
      <c r="I751" s="174" t="s">
        <v>2132</v>
      </c>
      <c r="J751" s="174"/>
      <c r="K751" s="12" t="s">
        <v>2135</v>
      </c>
      <c r="L751" s="174" t="s">
        <v>33</v>
      </c>
      <c r="M751" s="174"/>
      <c r="N751" s="174"/>
    </row>
    <row r="752" spans="1:14" ht="45">
      <c r="A752" s="7"/>
      <c r="B752" s="7"/>
      <c r="C752" s="12" t="s">
        <v>55</v>
      </c>
      <c r="D752" s="12" t="s">
        <v>337</v>
      </c>
      <c r="E752" s="174" t="s">
        <v>1890</v>
      </c>
      <c r="F752" s="174"/>
      <c r="G752" s="174"/>
      <c r="H752" s="12" t="s">
        <v>1891</v>
      </c>
      <c r="I752" s="174" t="s">
        <v>1892</v>
      </c>
      <c r="J752" s="174"/>
      <c r="K752" s="12" t="s">
        <v>2136</v>
      </c>
      <c r="L752" s="174" t="s">
        <v>33</v>
      </c>
      <c r="M752" s="174"/>
      <c r="N752" s="174"/>
    </row>
    <row r="753" spans="1:1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</row>
    <row r="754" spans="1:14">
      <c r="A754" s="7"/>
      <c r="B754" s="7"/>
      <c r="C754" s="7"/>
      <c r="D754" s="7"/>
      <c r="E754" s="7"/>
      <c r="F754" s="7"/>
      <c r="G754" s="7"/>
      <c r="H754" s="7"/>
      <c r="I754" s="7"/>
      <c r="J754" s="175"/>
      <c r="K754" s="175"/>
      <c r="L754" s="175"/>
      <c r="M754" s="7"/>
      <c r="N754" s="7"/>
    </row>
    <row r="755" spans="1:1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</row>
    <row r="756" spans="1:1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</row>
    <row r="757" spans="1:14">
      <c r="A757" s="7"/>
      <c r="B757" s="171"/>
      <c r="C757" s="171"/>
      <c r="D757" s="171"/>
      <c r="E757" s="171"/>
      <c r="F757" s="7"/>
      <c r="G757" s="176"/>
      <c r="H757" s="176"/>
      <c r="I757" s="176"/>
      <c r="J757" s="176"/>
      <c r="K757" s="176"/>
      <c r="L757" s="176"/>
      <c r="M757" s="176"/>
      <c r="N757" s="7"/>
    </row>
    <row r="758" spans="1:14" ht="63">
      <c r="A758" s="7"/>
      <c r="B758" s="7"/>
      <c r="C758" s="11" t="s">
        <v>9</v>
      </c>
      <c r="D758" s="11" t="s">
        <v>10</v>
      </c>
      <c r="E758" s="173" t="s">
        <v>11</v>
      </c>
      <c r="F758" s="173"/>
      <c r="G758" s="173"/>
      <c r="H758" s="11" t="s">
        <v>12</v>
      </c>
      <c r="I758" s="173" t="s">
        <v>5</v>
      </c>
      <c r="J758" s="173"/>
      <c r="K758" s="11" t="s">
        <v>13</v>
      </c>
      <c r="L758" s="173" t="s">
        <v>16</v>
      </c>
      <c r="M758" s="173"/>
      <c r="N758" s="173"/>
    </row>
    <row r="759" spans="1:14" ht="45">
      <c r="A759" s="7"/>
      <c r="B759" s="7"/>
      <c r="C759" s="12" t="s">
        <v>55</v>
      </c>
      <c r="D759" s="12" t="s">
        <v>337</v>
      </c>
      <c r="E759" s="174" t="s">
        <v>1890</v>
      </c>
      <c r="F759" s="174"/>
      <c r="G759" s="174"/>
      <c r="H759" s="12" t="s">
        <v>1891</v>
      </c>
      <c r="I759" s="174" t="s">
        <v>1892</v>
      </c>
      <c r="J759" s="174"/>
      <c r="K759" s="12" t="s">
        <v>2137</v>
      </c>
      <c r="L759" s="174" t="s">
        <v>33</v>
      </c>
      <c r="M759" s="174"/>
      <c r="N759" s="174"/>
    </row>
    <row r="760" spans="1:14" ht="45">
      <c r="A760" s="7"/>
      <c r="B760" s="7"/>
      <c r="C760" s="12" t="s">
        <v>55</v>
      </c>
      <c r="D760" s="12" t="s">
        <v>337</v>
      </c>
      <c r="E760" s="174" t="s">
        <v>1890</v>
      </c>
      <c r="F760" s="174"/>
      <c r="G760" s="174"/>
      <c r="H760" s="12" t="s">
        <v>1891</v>
      </c>
      <c r="I760" s="174" t="s">
        <v>1892</v>
      </c>
      <c r="J760" s="174"/>
      <c r="K760" s="12" t="s">
        <v>2138</v>
      </c>
      <c r="L760" s="174" t="s">
        <v>33</v>
      </c>
      <c r="M760" s="174"/>
      <c r="N760" s="174"/>
    </row>
    <row r="761" spans="1:14" ht="45">
      <c r="A761" s="7"/>
      <c r="B761" s="7"/>
      <c r="C761" s="12" t="s">
        <v>55</v>
      </c>
      <c r="D761" s="12" t="s">
        <v>337</v>
      </c>
      <c r="E761" s="174" t="s">
        <v>1890</v>
      </c>
      <c r="F761" s="174"/>
      <c r="G761" s="174"/>
      <c r="H761" s="12" t="s">
        <v>1891</v>
      </c>
      <c r="I761" s="174" t="s">
        <v>1892</v>
      </c>
      <c r="J761" s="174"/>
      <c r="K761" s="12" t="s">
        <v>2139</v>
      </c>
      <c r="L761" s="174" t="s">
        <v>33</v>
      </c>
      <c r="M761" s="174"/>
      <c r="N761" s="174"/>
    </row>
    <row r="762" spans="1:14" ht="45">
      <c r="A762" s="7"/>
      <c r="B762" s="7"/>
      <c r="C762" s="12" t="s">
        <v>55</v>
      </c>
      <c r="D762" s="12" t="s">
        <v>337</v>
      </c>
      <c r="E762" s="174" t="s">
        <v>1890</v>
      </c>
      <c r="F762" s="174"/>
      <c r="G762" s="174"/>
      <c r="H762" s="12" t="s">
        <v>1891</v>
      </c>
      <c r="I762" s="174" t="s">
        <v>1892</v>
      </c>
      <c r="J762" s="174"/>
      <c r="K762" s="12" t="s">
        <v>2140</v>
      </c>
      <c r="L762" s="174" t="s">
        <v>33</v>
      </c>
      <c r="M762" s="174"/>
      <c r="N762" s="174"/>
    </row>
    <row r="763" spans="1:14" ht="45">
      <c r="A763" s="7"/>
      <c r="B763" s="7"/>
      <c r="C763" s="12" t="s">
        <v>55</v>
      </c>
      <c r="D763" s="12" t="s">
        <v>337</v>
      </c>
      <c r="E763" s="174" t="s">
        <v>1890</v>
      </c>
      <c r="F763" s="174"/>
      <c r="G763" s="174"/>
      <c r="H763" s="12" t="s">
        <v>1891</v>
      </c>
      <c r="I763" s="174" t="s">
        <v>1892</v>
      </c>
      <c r="J763" s="174"/>
      <c r="K763" s="12" t="s">
        <v>2141</v>
      </c>
      <c r="L763" s="174" t="s">
        <v>33</v>
      </c>
      <c r="M763" s="174"/>
      <c r="N763" s="174"/>
    </row>
    <row r="764" spans="1:14" ht="33.75">
      <c r="A764" s="7"/>
      <c r="B764" s="7"/>
      <c r="C764" s="12" t="s">
        <v>2049</v>
      </c>
      <c r="D764" s="12" t="s">
        <v>2026</v>
      </c>
      <c r="E764" s="174" t="s">
        <v>2054</v>
      </c>
      <c r="F764" s="174"/>
      <c r="G764" s="174"/>
      <c r="H764" s="12" t="s">
        <v>2054</v>
      </c>
      <c r="I764" s="174" t="s">
        <v>53</v>
      </c>
      <c r="J764" s="174"/>
      <c r="K764" s="12" t="s">
        <v>2142</v>
      </c>
      <c r="L764" s="174" t="s">
        <v>33</v>
      </c>
      <c r="M764" s="174"/>
      <c r="N764" s="174"/>
    </row>
    <row r="765" spans="1:14" ht="45">
      <c r="A765" s="7"/>
      <c r="B765" s="7"/>
      <c r="C765" s="12" t="s">
        <v>2143</v>
      </c>
      <c r="D765" s="12" t="s">
        <v>1403</v>
      </c>
      <c r="E765" s="174" t="s">
        <v>2144</v>
      </c>
      <c r="F765" s="174"/>
      <c r="G765" s="174"/>
      <c r="H765" s="12" t="s">
        <v>2145</v>
      </c>
      <c r="I765" s="174" t="s">
        <v>2146</v>
      </c>
      <c r="J765" s="174"/>
      <c r="K765" s="12" t="s">
        <v>2147</v>
      </c>
      <c r="L765" s="174" t="s">
        <v>33</v>
      </c>
      <c r="M765" s="174"/>
      <c r="N765" s="174"/>
    </row>
    <row r="766" spans="1:14" ht="33.75">
      <c r="A766" s="7"/>
      <c r="B766" s="7"/>
      <c r="C766" s="12" t="s">
        <v>1923</v>
      </c>
      <c r="D766" s="12" t="s">
        <v>793</v>
      </c>
      <c r="E766" s="174" t="s">
        <v>2004</v>
      </c>
      <c r="F766" s="174"/>
      <c r="G766" s="174"/>
      <c r="H766" s="12" t="s">
        <v>2004</v>
      </c>
      <c r="I766" s="174" t="s">
        <v>53</v>
      </c>
      <c r="J766" s="174"/>
      <c r="K766" s="12" t="s">
        <v>2148</v>
      </c>
      <c r="L766" s="174" t="s">
        <v>33</v>
      </c>
      <c r="M766" s="174"/>
      <c r="N766" s="174"/>
    </row>
    <row r="767" spans="1:14" ht="22.5">
      <c r="A767" s="7"/>
      <c r="B767" s="7"/>
      <c r="C767" s="12" t="s">
        <v>2149</v>
      </c>
      <c r="D767" s="12" t="s">
        <v>106</v>
      </c>
      <c r="E767" s="174" t="s">
        <v>2150</v>
      </c>
      <c r="F767" s="174"/>
      <c r="G767" s="174"/>
      <c r="H767" s="12" t="s">
        <v>2150</v>
      </c>
      <c r="I767" s="174" t="s">
        <v>53</v>
      </c>
      <c r="J767" s="174"/>
      <c r="K767" s="12" t="s">
        <v>2151</v>
      </c>
      <c r="L767" s="174" t="s">
        <v>33</v>
      </c>
      <c r="M767" s="174"/>
      <c r="N767" s="174"/>
    </row>
    <row r="768" spans="1:14" ht="33.75">
      <c r="A768" s="7"/>
      <c r="B768" s="7"/>
      <c r="C768" s="12" t="s">
        <v>232</v>
      </c>
      <c r="D768" s="12" t="s">
        <v>2152</v>
      </c>
      <c r="E768" s="174" t="s">
        <v>234</v>
      </c>
      <c r="F768" s="174"/>
      <c r="G768" s="174"/>
      <c r="H768" s="12" t="s">
        <v>234</v>
      </c>
      <c r="I768" s="174" t="s">
        <v>53</v>
      </c>
      <c r="J768" s="174"/>
      <c r="K768" s="12" t="s">
        <v>2153</v>
      </c>
      <c r="L768" s="174" t="s">
        <v>33</v>
      </c>
      <c r="M768" s="174"/>
      <c r="N768" s="174"/>
    </row>
    <row r="769" spans="1:14" ht="33.75">
      <c r="A769" s="7"/>
      <c r="B769" s="7"/>
      <c r="C769" s="12" t="s">
        <v>2154</v>
      </c>
      <c r="D769" s="12" t="s">
        <v>2155</v>
      </c>
      <c r="E769" s="174" t="s">
        <v>2156</v>
      </c>
      <c r="F769" s="174"/>
      <c r="G769" s="174"/>
      <c r="H769" s="12" t="s">
        <v>2156</v>
      </c>
      <c r="I769" s="174" t="s">
        <v>53</v>
      </c>
      <c r="J769" s="174"/>
      <c r="K769" s="12" t="s">
        <v>2157</v>
      </c>
      <c r="L769" s="174" t="s">
        <v>33</v>
      </c>
      <c r="M769" s="174"/>
      <c r="N769" s="174"/>
    </row>
    <row r="770" spans="1:14" ht="45">
      <c r="A770" s="7"/>
      <c r="B770" s="7"/>
      <c r="C770" s="12" t="s">
        <v>55</v>
      </c>
      <c r="D770" s="12" t="s">
        <v>1895</v>
      </c>
      <c r="E770" s="174" t="s">
        <v>1896</v>
      </c>
      <c r="F770" s="174"/>
      <c r="G770" s="174"/>
      <c r="H770" s="12" t="s">
        <v>1900</v>
      </c>
      <c r="I770" s="174" t="s">
        <v>1901</v>
      </c>
      <c r="J770" s="174"/>
      <c r="K770" s="12" t="s">
        <v>2158</v>
      </c>
      <c r="L770" s="174" t="s">
        <v>33</v>
      </c>
      <c r="M770" s="174"/>
      <c r="N770" s="174"/>
    </row>
    <row r="771" spans="1:14" ht="45">
      <c r="A771" s="7"/>
      <c r="B771" s="7"/>
      <c r="C771" s="12" t="s">
        <v>1367</v>
      </c>
      <c r="D771" s="12" t="s">
        <v>2159</v>
      </c>
      <c r="E771" s="174" t="s">
        <v>1890</v>
      </c>
      <c r="F771" s="174"/>
      <c r="G771" s="174"/>
      <c r="H771" s="12" t="s">
        <v>2160</v>
      </c>
      <c r="I771" s="174" t="s">
        <v>2161</v>
      </c>
      <c r="J771" s="174"/>
      <c r="K771" s="12" t="s">
        <v>2162</v>
      </c>
      <c r="L771" s="174" t="s">
        <v>658</v>
      </c>
      <c r="M771" s="174"/>
      <c r="N771" s="174"/>
    </row>
    <row r="772" spans="1:14" ht="45">
      <c r="A772" s="7"/>
      <c r="B772" s="7"/>
      <c r="C772" s="12" t="s">
        <v>1367</v>
      </c>
      <c r="D772" s="12" t="s">
        <v>2159</v>
      </c>
      <c r="E772" s="174" t="s">
        <v>1890</v>
      </c>
      <c r="F772" s="174"/>
      <c r="G772" s="174"/>
      <c r="H772" s="12" t="s">
        <v>2160</v>
      </c>
      <c r="I772" s="174" t="s">
        <v>2161</v>
      </c>
      <c r="J772" s="174"/>
      <c r="K772" s="12" t="s">
        <v>2163</v>
      </c>
      <c r="L772" s="174" t="s">
        <v>658</v>
      </c>
      <c r="M772" s="174"/>
      <c r="N772" s="174"/>
    </row>
    <row r="773" spans="1:14" ht="45">
      <c r="A773" s="7"/>
      <c r="B773" s="7"/>
      <c r="C773" s="12" t="s">
        <v>1367</v>
      </c>
      <c r="D773" s="12" t="s">
        <v>2159</v>
      </c>
      <c r="E773" s="174" t="s">
        <v>1890</v>
      </c>
      <c r="F773" s="174"/>
      <c r="G773" s="174"/>
      <c r="H773" s="12" t="s">
        <v>2160</v>
      </c>
      <c r="I773" s="174" t="s">
        <v>2161</v>
      </c>
      <c r="J773" s="174"/>
      <c r="K773" s="12" t="s">
        <v>2164</v>
      </c>
      <c r="L773" s="174" t="s">
        <v>658</v>
      </c>
      <c r="M773" s="174"/>
      <c r="N773" s="174"/>
    </row>
    <row r="774" spans="1:14" ht="45">
      <c r="A774" s="7"/>
      <c r="B774" s="7"/>
      <c r="C774" s="12" t="s">
        <v>1367</v>
      </c>
      <c r="D774" s="12" t="s">
        <v>2159</v>
      </c>
      <c r="E774" s="174" t="s">
        <v>1890</v>
      </c>
      <c r="F774" s="174"/>
      <c r="G774" s="174"/>
      <c r="H774" s="12" t="s">
        <v>2160</v>
      </c>
      <c r="I774" s="174" t="s">
        <v>2161</v>
      </c>
      <c r="J774" s="174"/>
      <c r="K774" s="12" t="s">
        <v>2165</v>
      </c>
      <c r="L774" s="174" t="s">
        <v>658</v>
      </c>
      <c r="M774" s="174"/>
      <c r="N774" s="174"/>
    </row>
    <row r="775" spans="1:14" ht="45">
      <c r="A775" s="7"/>
      <c r="B775" s="7"/>
      <c r="C775" s="12" t="s">
        <v>1367</v>
      </c>
      <c r="D775" s="12" t="s">
        <v>2159</v>
      </c>
      <c r="E775" s="174" t="s">
        <v>1890</v>
      </c>
      <c r="F775" s="174"/>
      <c r="G775" s="174"/>
      <c r="H775" s="12" t="s">
        <v>2160</v>
      </c>
      <c r="I775" s="174" t="s">
        <v>2161</v>
      </c>
      <c r="J775" s="174"/>
      <c r="K775" s="12" t="s">
        <v>2166</v>
      </c>
      <c r="L775" s="174" t="s">
        <v>658</v>
      </c>
      <c r="M775" s="174"/>
      <c r="N775" s="174"/>
    </row>
    <row r="776" spans="1:14" ht="45">
      <c r="A776" s="7"/>
      <c r="B776" s="7"/>
      <c r="C776" s="12" t="s">
        <v>1367</v>
      </c>
      <c r="D776" s="12" t="s">
        <v>2159</v>
      </c>
      <c r="E776" s="174" t="s">
        <v>1890</v>
      </c>
      <c r="F776" s="174"/>
      <c r="G776" s="174"/>
      <c r="H776" s="12" t="s">
        <v>2160</v>
      </c>
      <c r="I776" s="174" t="s">
        <v>2161</v>
      </c>
      <c r="J776" s="174"/>
      <c r="K776" s="12" t="s">
        <v>2167</v>
      </c>
      <c r="L776" s="174" t="s">
        <v>658</v>
      </c>
      <c r="M776" s="174"/>
      <c r="N776" s="174"/>
    </row>
    <row r="777" spans="1:14" ht="33.75">
      <c r="A777" s="7"/>
      <c r="B777" s="7"/>
      <c r="C777" s="12" t="s">
        <v>1939</v>
      </c>
      <c r="D777" s="12" t="s">
        <v>753</v>
      </c>
      <c r="E777" s="174" t="s">
        <v>2168</v>
      </c>
      <c r="F777" s="174"/>
      <c r="G777" s="174"/>
      <c r="H777" s="12" t="s">
        <v>53</v>
      </c>
      <c r="I777" s="174" t="s">
        <v>2168</v>
      </c>
      <c r="J777" s="174"/>
      <c r="K777" s="12" t="s">
        <v>2169</v>
      </c>
      <c r="L777" s="174" t="s">
        <v>658</v>
      </c>
      <c r="M777" s="174"/>
      <c r="N777" s="174"/>
    </row>
    <row r="778" spans="1:14" ht="67.5">
      <c r="A778" s="7"/>
      <c r="B778" s="7"/>
      <c r="C778" s="12" t="s">
        <v>2170</v>
      </c>
      <c r="D778" s="12" t="s">
        <v>1883</v>
      </c>
      <c r="E778" s="174" t="s">
        <v>2171</v>
      </c>
      <c r="F778" s="174"/>
      <c r="G778" s="174"/>
      <c r="H778" s="12" t="s">
        <v>53</v>
      </c>
      <c r="I778" s="174" t="s">
        <v>2171</v>
      </c>
      <c r="J778" s="174"/>
      <c r="K778" s="12" t="s">
        <v>2172</v>
      </c>
      <c r="L778" s="174" t="s">
        <v>715</v>
      </c>
      <c r="M778" s="174"/>
      <c r="N778" s="174"/>
    </row>
    <row r="779" spans="1:14" ht="67.5">
      <c r="A779" s="7"/>
      <c r="B779" s="7"/>
      <c r="C779" s="12" t="s">
        <v>2173</v>
      </c>
      <c r="D779" s="12" t="s">
        <v>1883</v>
      </c>
      <c r="E779" s="174" t="s">
        <v>2174</v>
      </c>
      <c r="F779" s="174"/>
      <c r="G779" s="174"/>
      <c r="H779" s="12" t="s">
        <v>53</v>
      </c>
      <c r="I779" s="174" t="s">
        <v>2174</v>
      </c>
      <c r="J779" s="174"/>
      <c r="K779" s="12" t="s">
        <v>2175</v>
      </c>
      <c r="L779" s="174" t="s">
        <v>715</v>
      </c>
      <c r="M779" s="174"/>
      <c r="N779" s="174"/>
    </row>
    <row r="780" spans="1:14" ht="78.75">
      <c r="A780" s="7"/>
      <c r="B780" s="7"/>
      <c r="C780" s="12" t="s">
        <v>2176</v>
      </c>
      <c r="D780" s="12" t="s">
        <v>1883</v>
      </c>
      <c r="E780" s="174" t="s">
        <v>2177</v>
      </c>
      <c r="F780" s="174"/>
      <c r="G780" s="174"/>
      <c r="H780" s="12" t="s">
        <v>53</v>
      </c>
      <c r="I780" s="174" t="s">
        <v>2177</v>
      </c>
      <c r="J780" s="174"/>
      <c r="K780" s="12" t="s">
        <v>2178</v>
      </c>
      <c r="L780" s="174" t="s">
        <v>715</v>
      </c>
      <c r="M780" s="174"/>
      <c r="N780" s="174"/>
    </row>
    <row r="781" spans="1:14" ht="56.25">
      <c r="A781" s="7"/>
      <c r="B781" s="7"/>
      <c r="C781" s="12" t="s">
        <v>2179</v>
      </c>
      <c r="D781" s="12" t="s">
        <v>1883</v>
      </c>
      <c r="E781" s="174" t="s">
        <v>2180</v>
      </c>
      <c r="F781" s="174"/>
      <c r="G781" s="174"/>
      <c r="H781" s="12" t="s">
        <v>53</v>
      </c>
      <c r="I781" s="174" t="s">
        <v>2180</v>
      </c>
      <c r="J781" s="174"/>
      <c r="K781" s="12" t="s">
        <v>2181</v>
      </c>
      <c r="L781" s="174" t="s">
        <v>715</v>
      </c>
      <c r="M781" s="174"/>
      <c r="N781" s="174"/>
    </row>
    <row r="782" spans="1:14" ht="101.25">
      <c r="A782" s="7"/>
      <c r="B782" s="7"/>
      <c r="C782" s="12" t="s">
        <v>2182</v>
      </c>
      <c r="D782" s="12" t="s">
        <v>2183</v>
      </c>
      <c r="E782" s="174" t="s">
        <v>2184</v>
      </c>
      <c r="F782" s="174"/>
      <c r="G782" s="174"/>
      <c r="H782" s="12" t="s">
        <v>53</v>
      </c>
      <c r="I782" s="174" t="s">
        <v>2184</v>
      </c>
      <c r="J782" s="174"/>
      <c r="K782" s="12" t="s">
        <v>2185</v>
      </c>
      <c r="L782" s="174" t="s">
        <v>715</v>
      </c>
      <c r="M782" s="174"/>
      <c r="N782" s="174"/>
    </row>
    <row r="783" spans="1:14" ht="56.25">
      <c r="A783" s="7"/>
      <c r="B783" s="7"/>
      <c r="C783" s="12" t="s">
        <v>2186</v>
      </c>
      <c r="D783" s="12" t="s">
        <v>2183</v>
      </c>
      <c r="E783" s="174" t="s">
        <v>2187</v>
      </c>
      <c r="F783" s="174"/>
      <c r="G783" s="174"/>
      <c r="H783" s="12" t="s">
        <v>53</v>
      </c>
      <c r="I783" s="174" t="s">
        <v>2187</v>
      </c>
      <c r="J783" s="174"/>
      <c r="K783" s="12" t="s">
        <v>2188</v>
      </c>
      <c r="L783" s="174" t="s">
        <v>715</v>
      </c>
      <c r="M783" s="174"/>
      <c r="N783" s="174"/>
    </row>
    <row r="784" spans="1:14" ht="56.25">
      <c r="A784" s="7"/>
      <c r="B784" s="7"/>
      <c r="C784" s="12" t="s">
        <v>2186</v>
      </c>
      <c r="D784" s="12" t="s">
        <v>2183</v>
      </c>
      <c r="E784" s="174" t="s">
        <v>2187</v>
      </c>
      <c r="F784" s="174"/>
      <c r="G784" s="174"/>
      <c r="H784" s="12" t="s">
        <v>53</v>
      </c>
      <c r="I784" s="174" t="s">
        <v>2187</v>
      </c>
      <c r="J784" s="174"/>
      <c r="K784" s="12" t="s">
        <v>2189</v>
      </c>
      <c r="L784" s="174" t="s">
        <v>715</v>
      </c>
      <c r="M784" s="174"/>
      <c r="N784" s="174"/>
    </row>
    <row r="785" spans="1:14" ht="67.5">
      <c r="A785" s="7"/>
      <c r="B785" s="7"/>
      <c r="C785" s="12" t="s">
        <v>2190</v>
      </c>
      <c r="D785" s="12" t="s">
        <v>2183</v>
      </c>
      <c r="E785" s="174" t="s">
        <v>2191</v>
      </c>
      <c r="F785" s="174"/>
      <c r="G785" s="174"/>
      <c r="H785" s="12" t="s">
        <v>53</v>
      </c>
      <c r="I785" s="174" t="s">
        <v>2191</v>
      </c>
      <c r="J785" s="174"/>
      <c r="K785" s="12" t="s">
        <v>2192</v>
      </c>
      <c r="L785" s="174" t="s">
        <v>715</v>
      </c>
      <c r="M785" s="174"/>
      <c r="N785" s="174"/>
    </row>
    <row r="786" spans="1:14" ht="67.5">
      <c r="A786" s="7"/>
      <c r="B786" s="7"/>
      <c r="C786" s="12" t="s">
        <v>2190</v>
      </c>
      <c r="D786" s="12" t="s">
        <v>2183</v>
      </c>
      <c r="E786" s="174" t="s">
        <v>2191</v>
      </c>
      <c r="F786" s="174"/>
      <c r="G786" s="174"/>
      <c r="H786" s="12" t="s">
        <v>53</v>
      </c>
      <c r="I786" s="174" t="s">
        <v>2191</v>
      </c>
      <c r="J786" s="174"/>
      <c r="K786" s="12" t="s">
        <v>2193</v>
      </c>
      <c r="L786" s="174" t="s">
        <v>715</v>
      </c>
      <c r="M786" s="174"/>
      <c r="N786" s="174"/>
    </row>
    <row r="787" spans="1:14" ht="56.25">
      <c r="A787" s="7"/>
      <c r="B787" s="7"/>
      <c r="C787" s="12" t="s">
        <v>2194</v>
      </c>
      <c r="D787" s="12" t="s">
        <v>2183</v>
      </c>
      <c r="E787" s="174" t="s">
        <v>2195</v>
      </c>
      <c r="F787" s="174"/>
      <c r="G787" s="174"/>
      <c r="H787" s="12" t="s">
        <v>53</v>
      </c>
      <c r="I787" s="174" t="s">
        <v>2195</v>
      </c>
      <c r="J787" s="174"/>
      <c r="K787" s="12" t="s">
        <v>2196</v>
      </c>
      <c r="L787" s="174" t="s">
        <v>715</v>
      </c>
      <c r="M787" s="174"/>
      <c r="N787" s="174"/>
    </row>
    <row r="788" spans="1:14" ht="56.25">
      <c r="A788" s="7"/>
      <c r="B788" s="7"/>
      <c r="C788" s="12" t="s">
        <v>2194</v>
      </c>
      <c r="D788" s="12" t="s">
        <v>2183</v>
      </c>
      <c r="E788" s="174" t="s">
        <v>2195</v>
      </c>
      <c r="F788" s="174"/>
      <c r="G788" s="174"/>
      <c r="H788" s="12" t="s">
        <v>53</v>
      </c>
      <c r="I788" s="174" t="s">
        <v>2195</v>
      </c>
      <c r="J788" s="174"/>
      <c r="K788" s="12" t="s">
        <v>2197</v>
      </c>
      <c r="L788" s="174" t="s">
        <v>715</v>
      </c>
      <c r="M788" s="174"/>
      <c r="N788" s="174"/>
    </row>
    <row r="789" spans="1:14" ht="45">
      <c r="A789" s="7"/>
      <c r="B789" s="7"/>
      <c r="C789" s="12" t="s">
        <v>2198</v>
      </c>
      <c r="D789" s="12" t="s">
        <v>2183</v>
      </c>
      <c r="E789" s="174" t="s">
        <v>2199</v>
      </c>
      <c r="F789" s="174"/>
      <c r="G789" s="174"/>
      <c r="H789" s="12" t="s">
        <v>53</v>
      </c>
      <c r="I789" s="174" t="s">
        <v>2199</v>
      </c>
      <c r="J789" s="174"/>
      <c r="K789" s="12" t="s">
        <v>2200</v>
      </c>
      <c r="L789" s="174" t="s">
        <v>715</v>
      </c>
      <c r="M789" s="174"/>
      <c r="N789" s="174"/>
    </row>
    <row r="790" spans="1:14" ht="45">
      <c r="A790" s="7"/>
      <c r="B790" s="7"/>
      <c r="C790" s="12" t="s">
        <v>2201</v>
      </c>
      <c r="D790" s="12" t="s">
        <v>2202</v>
      </c>
      <c r="E790" s="174" t="s">
        <v>2203</v>
      </c>
      <c r="F790" s="174"/>
      <c r="G790" s="174"/>
      <c r="H790" s="12" t="s">
        <v>53</v>
      </c>
      <c r="I790" s="174" t="s">
        <v>2203</v>
      </c>
      <c r="J790" s="174"/>
      <c r="K790" s="12" t="s">
        <v>2204</v>
      </c>
      <c r="L790" s="174" t="s">
        <v>715</v>
      </c>
      <c r="M790" s="174"/>
      <c r="N790" s="174"/>
    </row>
    <row r="791" spans="1:14" ht="78.75">
      <c r="A791" s="7"/>
      <c r="B791" s="7"/>
      <c r="C791" s="12" t="s">
        <v>2205</v>
      </c>
      <c r="D791" s="12" t="s">
        <v>2206</v>
      </c>
      <c r="E791" s="174" t="s">
        <v>2207</v>
      </c>
      <c r="F791" s="174"/>
      <c r="G791" s="174"/>
      <c r="H791" s="12" t="s">
        <v>53</v>
      </c>
      <c r="I791" s="174" t="s">
        <v>2207</v>
      </c>
      <c r="J791" s="174"/>
      <c r="K791" s="12" t="s">
        <v>2208</v>
      </c>
      <c r="L791" s="174" t="s">
        <v>715</v>
      </c>
      <c r="M791" s="174"/>
      <c r="N791" s="174"/>
    </row>
    <row r="792" spans="1:14" ht="33.75">
      <c r="A792" s="7"/>
      <c r="B792" s="7"/>
      <c r="C792" s="12" t="s">
        <v>2209</v>
      </c>
      <c r="D792" s="12" t="s">
        <v>365</v>
      </c>
      <c r="E792" s="174" t="s">
        <v>2210</v>
      </c>
      <c r="F792" s="174"/>
      <c r="G792" s="174"/>
      <c r="H792" s="12" t="s">
        <v>2210</v>
      </c>
      <c r="I792" s="174" t="s">
        <v>53</v>
      </c>
      <c r="J792" s="174"/>
      <c r="K792" s="12" t="s">
        <v>2211</v>
      </c>
      <c r="L792" s="174" t="s">
        <v>33</v>
      </c>
      <c r="M792" s="174"/>
      <c r="N792" s="174"/>
    </row>
    <row r="793" spans="1:14" ht="33.75">
      <c r="A793" s="7"/>
      <c r="B793" s="7"/>
      <c r="C793" s="12" t="s">
        <v>2212</v>
      </c>
      <c r="D793" s="12" t="s">
        <v>365</v>
      </c>
      <c r="E793" s="174" t="s">
        <v>2213</v>
      </c>
      <c r="F793" s="174"/>
      <c r="G793" s="174"/>
      <c r="H793" s="12" t="s">
        <v>2213</v>
      </c>
      <c r="I793" s="174" t="s">
        <v>53</v>
      </c>
      <c r="J793" s="174"/>
      <c r="K793" s="12" t="s">
        <v>2214</v>
      </c>
      <c r="L793" s="174" t="s">
        <v>33</v>
      </c>
      <c r="M793" s="174"/>
      <c r="N793" s="174"/>
    </row>
    <row r="794" spans="1:14" ht="22.5">
      <c r="A794" s="7"/>
      <c r="B794" s="7"/>
      <c r="C794" s="12" t="s">
        <v>2215</v>
      </c>
      <c r="D794" s="12" t="s">
        <v>365</v>
      </c>
      <c r="E794" s="174" t="s">
        <v>2216</v>
      </c>
      <c r="F794" s="174"/>
      <c r="G794" s="174"/>
      <c r="H794" s="12" t="s">
        <v>2217</v>
      </c>
      <c r="I794" s="174" t="s">
        <v>2218</v>
      </c>
      <c r="J794" s="174"/>
      <c r="K794" s="12" t="s">
        <v>2219</v>
      </c>
      <c r="L794" s="174" t="s">
        <v>33</v>
      </c>
      <c r="M794" s="174"/>
      <c r="N794" s="174"/>
    </row>
    <row r="795" spans="1:14" ht="22.5">
      <c r="A795" s="7"/>
      <c r="B795" s="7"/>
      <c r="C795" s="12" t="s">
        <v>2215</v>
      </c>
      <c r="D795" s="12" t="s">
        <v>365</v>
      </c>
      <c r="E795" s="174" t="s">
        <v>2220</v>
      </c>
      <c r="F795" s="174"/>
      <c r="G795" s="174"/>
      <c r="H795" s="12" t="s">
        <v>2221</v>
      </c>
      <c r="I795" s="174" t="s">
        <v>2222</v>
      </c>
      <c r="J795" s="174"/>
      <c r="K795" s="12" t="s">
        <v>2223</v>
      </c>
      <c r="L795" s="174" t="s">
        <v>33</v>
      </c>
      <c r="M795" s="174"/>
      <c r="N795" s="174"/>
    </row>
    <row r="796" spans="1:14" ht="22.5">
      <c r="A796" s="7"/>
      <c r="B796" s="7"/>
      <c r="C796" s="12" t="s">
        <v>2215</v>
      </c>
      <c r="D796" s="12" t="s">
        <v>365</v>
      </c>
      <c r="E796" s="174" t="s">
        <v>2220</v>
      </c>
      <c r="F796" s="174"/>
      <c r="G796" s="174"/>
      <c r="H796" s="12" t="s">
        <v>2221</v>
      </c>
      <c r="I796" s="174" t="s">
        <v>2222</v>
      </c>
      <c r="J796" s="174"/>
      <c r="K796" s="12" t="s">
        <v>2224</v>
      </c>
      <c r="L796" s="174" t="s">
        <v>33</v>
      </c>
      <c r="M796" s="174"/>
      <c r="N796" s="174"/>
    </row>
    <row r="797" spans="1:14" ht="56.25">
      <c r="A797" s="7"/>
      <c r="B797" s="7"/>
      <c r="C797" s="12" t="s">
        <v>2225</v>
      </c>
      <c r="D797" s="12" t="s">
        <v>365</v>
      </c>
      <c r="E797" s="174" t="s">
        <v>2226</v>
      </c>
      <c r="F797" s="174"/>
      <c r="G797" s="174"/>
      <c r="H797" s="12" t="s">
        <v>2226</v>
      </c>
      <c r="I797" s="174" t="s">
        <v>53</v>
      </c>
      <c r="J797" s="174"/>
      <c r="K797" s="12" t="s">
        <v>2227</v>
      </c>
      <c r="L797" s="174" t="s">
        <v>33</v>
      </c>
      <c r="M797" s="174"/>
      <c r="N797" s="174"/>
    </row>
    <row r="798" spans="1:14" ht="22.5">
      <c r="A798" s="7"/>
      <c r="B798" s="7"/>
      <c r="C798" s="12" t="s">
        <v>2215</v>
      </c>
      <c r="D798" s="12" t="s">
        <v>365</v>
      </c>
      <c r="E798" s="174" t="s">
        <v>2228</v>
      </c>
      <c r="F798" s="174"/>
      <c r="G798" s="174"/>
      <c r="H798" s="12" t="s">
        <v>2228</v>
      </c>
      <c r="I798" s="174" t="s">
        <v>53</v>
      </c>
      <c r="J798" s="174"/>
      <c r="K798" s="12" t="s">
        <v>2229</v>
      </c>
      <c r="L798" s="174" t="s">
        <v>33</v>
      </c>
      <c r="M798" s="174"/>
      <c r="N798" s="174"/>
    </row>
    <row r="799" spans="1:14" ht="22.5">
      <c r="A799" s="7"/>
      <c r="B799" s="7"/>
      <c r="C799" s="12" t="s">
        <v>2215</v>
      </c>
      <c r="D799" s="12" t="s">
        <v>365</v>
      </c>
      <c r="E799" s="174" t="s">
        <v>2228</v>
      </c>
      <c r="F799" s="174"/>
      <c r="G799" s="174"/>
      <c r="H799" s="12" t="s">
        <v>2228</v>
      </c>
      <c r="I799" s="174" t="s">
        <v>53</v>
      </c>
      <c r="J799" s="174"/>
      <c r="K799" s="12" t="s">
        <v>2230</v>
      </c>
      <c r="L799" s="174" t="s">
        <v>33</v>
      </c>
      <c r="M799" s="174"/>
      <c r="N799" s="174"/>
    </row>
    <row r="800" spans="1:1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</row>
    <row r="801" spans="1:14">
      <c r="A801" s="7"/>
      <c r="B801" s="7"/>
      <c r="C801" s="7"/>
      <c r="D801" s="7"/>
      <c r="E801" s="7"/>
      <c r="F801" s="7"/>
      <c r="G801" s="7"/>
      <c r="H801" s="7"/>
      <c r="I801" s="7"/>
      <c r="J801" s="175"/>
      <c r="K801" s="175"/>
      <c r="L801" s="175"/>
      <c r="M801" s="7"/>
      <c r="N801" s="7"/>
    </row>
    <row r="802" spans="1:1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</row>
    <row r="803" spans="1:1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</row>
    <row r="804" spans="1:14">
      <c r="A804" s="7"/>
      <c r="B804" s="171"/>
      <c r="C804" s="171"/>
      <c r="D804" s="171"/>
      <c r="E804" s="171"/>
      <c r="F804" s="7"/>
      <c r="G804" s="176"/>
      <c r="H804" s="176"/>
      <c r="I804" s="176"/>
      <c r="J804" s="176"/>
      <c r="K804" s="176"/>
      <c r="L804" s="176"/>
      <c r="M804" s="176"/>
      <c r="N804" s="7"/>
    </row>
    <row r="805" spans="1:14" ht="63">
      <c r="A805" s="7"/>
      <c r="B805" s="7"/>
      <c r="C805" s="11" t="s">
        <v>9</v>
      </c>
      <c r="D805" s="11" t="s">
        <v>10</v>
      </c>
      <c r="E805" s="173" t="s">
        <v>11</v>
      </c>
      <c r="F805" s="173"/>
      <c r="G805" s="173"/>
      <c r="H805" s="11" t="s">
        <v>12</v>
      </c>
      <c r="I805" s="173" t="s">
        <v>5</v>
      </c>
      <c r="J805" s="173"/>
      <c r="K805" s="11" t="s">
        <v>13</v>
      </c>
      <c r="L805" s="173" t="s">
        <v>16</v>
      </c>
      <c r="M805" s="173"/>
      <c r="N805" s="173"/>
    </row>
    <row r="806" spans="1:14" ht="22.5">
      <c r="A806" s="7"/>
      <c r="B806" s="7"/>
      <c r="C806" s="12" t="s">
        <v>2215</v>
      </c>
      <c r="D806" s="12" t="s">
        <v>365</v>
      </c>
      <c r="E806" s="174" t="s">
        <v>2228</v>
      </c>
      <c r="F806" s="174"/>
      <c r="G806" s="174"/>
      <c r="H806" s="12" t="s">
        <v>2228</v>
      </c>
      <c r="I806" s="174" t="s">
        <v>53</v>
      </c>
      <c r="J806" s="174"/>
      <c r="K806" s="12" t="s">
        <v>2231</v>
      </c>
      <c r="L806" s="174" t="s">
        <v>33</v>
      </c>
      <c r="M806" s="174"/>
      <c r="N806" s="174"/>
    </row>
    <row r="807" spans="1:14" ht="33.75">
      <c r="A807" s="7"/>
      <c r="B807" s="7"/>
      <c r="C807" s="12" t="s">
        <v>2232</v>
      </c>
      <c r="D807" s="12" t="s">
        <v>365</v>
      </c>
      <c r="E807" s="174" t="s">
        <v>2233</v>
      </c>
      <c r="F807" s="174"/>
      <c r="G807" s="174"/>
      <c r="H807" s="12" t="s">
        <v>2233</v>
      </c>
      <c r="I807" s="174" t="s">
        <v>53</v>
      </c>
      <c r="J807" s="174"/>
      <c r="K807" s="12" t="s">
        <v>2234</v>
      </c>
      <c r="L807" s="174" t="s">
        <v>33</v>
      </c>
      <c r="M807" s="174"/>
      <c r="N807" s="174"/>
    </row>
    <row r="808" spans="1:14" ht="33.75">
      <c r="A808" s="7"/>
      <c r="B808" s="7"/>
      <c r="C808" s="12" t="s">
        <v>776</v>
      </c>
      <c r="D808" s="12" t="s">
        <v>365</v>
      </c>
      <c r="E808" s="174" t="s">
        <v>2235</v>
      </c>
      <c r="F808" s="174"/>
      <c r="G808" s="174"/>
      <c r="H808" s="12" t="s">
        <v>2236</v>
      </c>
      <c r="I808" s="174" t="s">
        <v>2237</v>
      </c>
      <c r="J808" s="174"/>
      <c r="K808" s="12" t="s">
        <v>2238</v>
      </c>
      <c r="L808" s="174" t="s">
        <v>33</v>
      </c>
      <c r="M808" s="174"/>
      <c r="N808" s="174"/>
    </row>
    <row r="809" spans="1:14" ht="56.25">
      <c r="A809" s="7"/>
      <c r="B809" s="7"/>
      <c r="C809" s="12" t="s">
        <v>2239</v>
      </c>
      <c r="D809" s="12" t="s">
        <v>365</v>
      </c>
      <c r="E809" s="174" t="s">
        <v>2240</v>
      </c>
      <c r="F809" s="174"/>
      <c r="G809" s="174"/>
      <c r="H809" s="12" t="s">
        <v>2241</v>
      </c>
      <c r="I809" s="174" t="s">
        <v>2242</v>
      </c>
      <c r="J809" s="174"/>
      <c r="K809" s="12" t="s">
        <v>2243</v>
      </c>
      <c r="L809" s="174" t="s">
        <v>33</v>
      </c>
      <c r="M809" s="174"/>
      <c r="N809" s="174"/>
    </row>
    <row r="810" spans="1:14" ht="45">
      <c r="A810" s="7"/>
      <c r="B810" s="7"/>
      <c r="C810" s="12" t="s">
        <v>2244</v>
      </c>
      <c r="D810" s="12" t="s">
        <v>365</v>
      </c>
      <c r="E810" s="174" t="s">
        <v>2245</v>
      </c>
      <c r="F810" s="174"/>
      <c r="G810" s="174"/>
      <c r="H810" s="12" t="s">
        <v>2246</v>
      </c>
      <c r="I810" s="174" t="s">
        <v>2247</v>
      </c>
      <c r="J810" s="174"/>
      <c r="K810" s="12" t="s">
        <v>2248</v>
      </c>
      <c r="L810" s="174" t="s">
        <v>33</v>
      </c>
      <c r="M810" s="174"/>
      <c r="N810" s="174"/>
    </row>
    <row r="811" spans="1:14" ht="67.5">
      <c r="A811" s="7"/>
      <c r="B811" s="7"/>
      <c r="C811" s="12" t="s">
        <v>2249</v>
      </c>
      <c r="D811" s="12" t="s">
        <v>2250</v>
      </c>
      <c r="E811" s="174" t="s">
        <v>2251</v>
      </c>
      <c r="F811" s="174"/>
      <c r="G811" s="174"/>
      <c r="H811" s="12" t="s">
        <v>2251</v>
      </c>
      <c r="I811" s="174" t="s">
        <v>53</v>
      </c>
      <c r="J811" s="174"/>
      <c r="K811" s="12" t="s">
        <v>2252</v>
      </c>
      <c r="L811" s="174" t="s">
        <v>33</v>
      </c>
      <c r="M811" s="174"/>
      <c r="N811" s="174"/>
    </row>
    <row r="812" spans="1:1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</row>
  </sheetData>
  <mergeCells count="2222">
    <mergeCell ref="E810:G810"/>
    <mergeCell ref="I810:J810"/>
    <mergeCell ref="L810:N810"/>
    <mergeCell ref="E811:G811"/>
    <mergeCell ref="I811:J811"/>
    <mergeCell ref="L811:N811"/>
    <mergeCell ref="E808:G808"/>
    <mergeCell ref="I808:J808"/>
    <mergeCell ref="L808:N808"/>
    <mergeCell ref="E809:G809"/>
    <mergeCell ref="I809:J809"/>
    <mergeCell ref="L809:N809"/>
    <mergeCell ref="E806:G806"/>
    <mergeCell ref="I806:J806"/>
    <mergeCell ref="L806:N806"/>
    <mergeCell ref="E807:G807"/>
    <mergeCell ref="I807:J807"/>
    <mergeCell ref="L807:N807"/>
    <mergeCell ref="J801:L801"/>
    <mergeCell ref="B804:E804"/>
    <mergeCell ref="G804:M804"/>
    <mergeCell ref="E805:G805"/>
    <mergeCell ref="I805:J805"/>
    <mergeCell ref="L805:N805"/>
    <mergeCell ref="E798:G798"/>
    <mergeCell ref="I798:J798"/>
    <mergeCell ref="L798:N798"/>
    <mergeCell ref="E799:G799"/>
    <mergeCell ref="I799:J799"/>
    <mergeCell ref="L799:N799"/>
    <mergeCell ref="E796:G796"/>
    <mergeCell ref="I796:J796"/>
    <mergeCell ref="L796:N796"/>
    <mergeCell ref="E797:G797"/>
    <mergeCell ref="I797:J797"/>
    <mergeCell ref="L797:N797"/>
    <mergeCell ref="E794:G794"/>
    <mergeCell ref="I794:J794"/>
    <mergeCell ref="L794:N794"/>
    <mergeCell ref="E795:G795"/>
    <mergeCell ref="I795:J795"/>
    <mergeCell ref="L795:N795"/>
    <mergeCell ref="E792:G792"/>
    <mergeCell ref="I792:J792"/>
    <mergeCell ref="L792:N792"/>
    <mergeCell ref="E793:G793"/>
    <mergeCell ref="I793:J793"/>
    <mergeCell ref="L793:N793"/>
    <mergeCell ref="E790:G790"/>
    <mergeCell ref="I790:J790"/>
    <mergeCell ref="L790:N790"/>
    <mergeCell ref="E791:G791"/>
    <mergeCell ref="I791:J791"/>
    <mergeCell ref="L791:N791"/>
    <mergeCell ref="E788:G788"/>
    <mergeCell ref="I788:J788"/>
    <mergeCell ref="L788:N788"/>
    <mergeCell ref="E789:G789"/>
    <mergeCell ref="I789:J789"/>
    <mergeCell ref="L789:N789"/>
    <mergeCell ref="E786:G786"/>
    <mergeCell ref="I786:J786"/>
    <mergeCell ref="L786:N786"/>
    <mergeCell ref="E787:G787"/>
    <mergeCell ref="I787:J787"/>
    <mergeCell ref="L787:N787"/>
    <mergeCell ref="E784:G784"/>
    <mergeCell ref="I784:J784"/>
    <mergeCell ref="L784:N784"/>
    <mergeCell ref="E785:G785"/>
    <mergeCell ref="I785:J785"/>
    <mergeCell ref="L785:N785"/>
    <mergeCell ref="E782:G782"/>
    <mergeCell ref="I782:J782"/>
    <mergeCell ref="L782:N782"/>
    <mergeCell ref="E783:G783"/>
    <mergeCell ref="I783:J783"/>
    <mergeCell ref="L783:N783"/>
    <mergeCell ref="E780:G780"/>
    <mergeCell ref="I780:J780"/>
    <mergeCell ref="L780:N780"/>
    <mergeCell ref="E781:G781"/>
    <mergeCell ref="I781:J781"/>
    <mergeCell ref="L781:N781"/>
    <mergeCell ref="E778:G778"/>
    <mergeCell ref="I778:J778"/>
    <mergeCell ref="L778:N778"/>
    <mergeCell ref="E779:G779"/>
    <mergeCell ref="I779:J779"/>
    <mergeCell ref="L779:N779"/>
    <mergeCell ref="E776:G776"/>
    <mergeCell ref="I776:J776"/>
    <mergeCell ref="L776:N776"/>
    <mergeCell ref="E777:G777"/>
    <mergeCell ref="I777:J777"/>
    <mergeCell ref="L777:N777"/>
    <mergeCell ref="E774:G774"/>
    <mergeCell ref="I774:J774"/>
    <mergeCell ref="L774:N774"/>
    <mergeCell ref="E775:G775"/>
    <mergeCell ref="I775:J775"/>
    <mergeCell ref="L775:N775"/>
    <mergeCell ref="E772:G772"/>
    <mergeCell ref="I772:J772"/>
    <mergeCell ref="L772:N772"/>
    <mergeCell ref="E773:G773"/>
    <mergeCell ref="I773:J773"/>
    <mergeCell ref="L773:N773"/>
    <mergeCell ref="E770:G770"/>
    <mergeCell ref="I770:J770"/>
    <mergeCell ref="L770:N770"/>
    <mergeCell ref="E771:G771"/>
    <mergeCell ref="I771:J771"/>
    <mergeCell ref="L771:N771"/>
    <mergeCell ref="E768:G768"/>
    <mergeCell ref="I768:J768"/>
    <mergeCell ref="L768:N768"/>
    <mergeCell ref="E769:G769"/>
    <mergeCell ref="I769:J769"/>
    <mergeCell ref="L769:N769"/>
    <mergeCell ref="E766:G766"/>
    <mergeCell ref="I766:J766"/>
    <mergeCell ref="L766:N766"/>
    <mergeCell ref="E767:G767"/>
    <mergeCell ref="I767:J767"/>
    <mergeCell ref="L767:N767"/>
    <mergeCell ref="E764:G764"/>
    <mergeCell ref="I764:J764"/>
    <mergeCell ref="L764:N764"/>
    <mergeCell ref="E765:G765"/>
    <mergeCell ref="I765:J765"/>
    <mergeCell ref="L765:N765"/>
    <mergeCell ref="E762:G762"/>
    <mergeCell ref="I762:J762"/>
    <mergeCell ref="L762:N762"/>
    <mergeCell ref="E763:G763"/>
    <mergeCell ref="I763:J763"/>
    <mergeCell ref="L763:N763"/>
    <mergeCell ref="E760:G760"/>
    <mergeCell ref="I760:J760"/>
    <mergeCell ref="L760:N760"/>
    <mergeCell ref="E761:G761"/>
    <mergeCell ref="I761:J761"/>
    <mergeCell ref="L761:N761"/>
    <mergeCell ref="E758:G758"/>
    <mergeCell ref="I758:J758"/>
    <mergeCell ref="L758:N758"/>
    <mergeCell ref="E759:G759"/>
    <mergeCell ref="I759:J759"/>
    <mergeCell ref="L759:N759"/>
    <mergeCell ref="E752:G752"/>
    <mergeCell ref="I752:J752"/>
    <mergeCell ref="L752:N752"/>
    <mergeCell ref="J754:L754"/>
    <mergeCell ref="B757:E757"/>
    <mergeCell ref="G757:M757"/>
    <mergeCell ref="E750:G750"/>
    <mergeCell ref="I750:J750"/>
    <mergeCell ref="L750:N750"/>
    <mergeCell ref="E751:G751"/>
    <mergeCell ref="I751:J751"/>
    <mergeCell ref="L751:N751"/>
    <mergeCell ref="E748:G748"/>
    <mergeCell ref="I748:J748"/>
    <mergeCell ref="L748:N748"/>
    <mergeCell ref="E749:G749"/>
    <mergeCell ref="I749:J749"/>
    <mergeCell ref="L749:N749"/>
    <mergeCell ref="E746:G746"/>
    <mergeCell ref="I746:J746"/>
    <mergeCell ref="L746:N746"/>
    <mergeCell ref="E747:G747"/>
    <mergeCell ref="I747:J747"/>
    <mergeCell ref="L747:N747"/>
    <mergeCell ref="E744:G744"/>
    <mergeCell ref="I744:J744"/>
    <mergeCell ref="L744:N744"/>
    <mergeCell ref="E745:G745"/>
    <mergeCell ref="I745:J745"/>
    <mergeCell ref="L745:N745"/>
    <mergeCell ref="E742:G742"/>
    <mergeCell ref="I742:J742"/>
    <mergeCell ref="L742:N742"/>
    <mergeCell ref="E743:G743"/>
    <mergeCell ref="I743:J743"/>
    <mergeCell ref="L743:N743"/>
    <mergeCell ref="E740:G740"/>
    <mergeCell ref="I740:J740"/>
    <mergeCell ref="L740:N740"/>
    <mergeCell ref="E741:G741"/>
    <mergeCell ref="I741:J741"/>
    <mergeCell ref="L741:N741"/>
    <mergeCell ref="E738:G738"/>
    <mergeCell ref="I738:J738"/>
    <mergeCell ref="L738:N738"/>
    <mergeCell ref="E739:G739"/>
    <mergeCell ref="I739:J739"/>
    <mergeCell ref="L739:N739"/>
    <mergeCell ref="E736:G736"/>
    <mergeCell ref="I736:J736"/>
    <mergeCell ref="L736:N736"/>
    <mergeCell ref="E737:G737"/>
    <mergeCell ref="I737:J737"/>
    <mergeCell ref="L737:N737"/>
    <mergeCell ref="E734:G734"/>
    <mergeCell ref="I734:J734"/>
    <mergeCell ref="L734:N734"/>
    <mergeCell ref="E735:G735"/>
    <mergeCell ref="I735:J735"/>
    <mergeCell ref="L735:N735"/>
    <mergeCell ref="E732:G732"/>
    <mergeCell ref="I732:J732"/>
    <mergeCell ref="L732:N732"/>
    <mergeCell ref="E733:G733"/>
    <mergeCell ref="I733:J733"/>
    <mergeCell ref="L733:N733"/>
    <mergeCell ref="E730:G730"/>
    <mergeCell ref="I730:J730"/>
    <mergeCell ref="L730:N730"/>
    <mergeCell ref="E731:G731"/>
    <mergeCell ref="I731:J731"/>
    <mergeCell ref="L731:N731"/>
    <mergeCell ref="E728:G728"/>
    <mergeCell ref="I728:J728"/>
    <mergeCell ref="L728:N728"/>
    <mergeCell ref="E729:G729"/>
    <mergeCell ref="I729:J729"/>
    <mergeCell ref="L729:N729"/>
    <mergeCell ref="E726:G726"/>
    <mergeCell ref="I726:J726"/>
    <mergeCell ref="L726:N726"/>
    <mergeCell ref="E727:G727"/>
    <mergeCell ref="I727:J727"/>
    <mergeCell ref="L727:N727"/>
    <mergeCell ref="E724:G724"/>
    <mergeCell ref="I724:J724"/>
    <mergeCell ref="L724:N724"/>
    <mergeCell ref="E725:G725"/>
    <mergeCell ref="I725:J725"/>
    <mergeCell ref="L725:N725"/>
    <mergeCell ref="E722:G722"/>
    <mergeCell ref="I722:J722"/>
    <mergeCell ref="L722:N722"/>
    <mergeCell ref="E723:G723"/>
    <mergeCell ref="I723:J723"/>
    <mergeCell ref="L723:N723"/>
    <mergeCell ref="E720:G720"/>
    <mergeCell ref="I720:J720"/>
    <mergeCell ref="L720:N720"/>
    <mergeCell ref="E721:G721"/>
    <mergeCell ref="I721:J721"/>
    <mergeCell ref="L721:N721"/>
    <mergeCell ref="E718:G718"/>
    <mergeCell ref="I718:J718"/>
    <mergeCell ref="L718:N718"/>
    <mergeCell ref="E719:G719"/>
    <mergeCell ref="I719:J719"/>
    <mergeCell ref="L719:N719"/>
    <mergeCell ref="E716:G716"/>
    <mergeCell ref="I716:J716"/>
    <mergeCell ref="L716:N716"/>
    <mergeCell ref="E717:G717"/>
    <mergeCell ref="I717:J717"/>
    <mergeCell ref="L717:N717"/>
    <mergeCell ref="E714:G714"/>
    <mergeCell ref="I714:J714"/>
    <mergeCell ref="L714:N714"/>
    <mergeCell ref="E715:G715"/>
    <mergeCell ref="I715:J715"/>
    <mergeCell ref="L715:N715"/>
    <mergeCell ref="E712:G712"/>
    <mergeCell ref="I712:J712"/>
    <mergeCell ref="L712:N712"/>
    <mergeCell ref="E713:G713"/>
    <mergeCell ref="I713:J713"/>
    <mergeCell ref="L713:N713"/>
    <mergeCell ref="J707:L707"/>
    <mergeCell ref="B710:E710"/>
    <mergeCell ref="G710:M710"/>
    <mergeCell ref="E711:G711"/>
    <mergeCell ref="I711:J711"/>
    <mergeCell ref="L711:N711"/>
    <mergeCell ref="E704:G704"/>
    <mergeCell ref="I704:J704"/>
    <mergeCell ref="L704:N704"/>
    <mergeCell ref="E705:G705"/>
    <mergeCell ref="I705:J705"/>
    <mergeCell ref="L705:N705"/>
    <mergeCell ref="E702:G702"/>
    <mergeCell ref="I702:J702"/>
    <mergeCell ref="L702:N702"/>
    <mergeCell ref="E703:G703"/>
    <mergeCell ref="I703:J703"/>
    <mergeCell ref="L703:N703"/>
    <mergeCell ref="E700:G700"/>
    <mergeCell ref="I700:J700"/>
    <mergeCell ref="L700:N700"/>
    <mergeCell ref="E701:G701"/>
    <mergeCell ref="I701:J701"/>
    <mergeCell ref="L701:N701"/>
    <mergeCell ref="E698:G698"/>
    <mergeCell ref="I698:J698"/>
    <mergeCell ref="L698:N698"/>
    <mergeCell ref="E699:G699"/>
    <mergeCell ref="I699:J699"/>
    <mergeCell ref="L699:N699"/>
    <mergeCell ref="E696:G696"/>
    <mergeCell ref="I696:J696"/>
    <mergeCell ref="L696:N696"/>
    <mergeCell ref="E697:G697"/>
    <mergeCell ref="I697:J697"/>
    <mergeCell ref="L697:N697"/>
    <mergeCell ref="E694:G694"/>
    <mergeCell ref="I694:J694"/>
    <mergeCell ref="L694:N694"/>
    <mergeCell ref="E695:G695"/>
    <mergeCell ref="I695:J695"/>
    <mergeCell ref="L695:N695"/>
    <mergeCell ref="E692:G692"/>
    <mergeCell ref="I692:J692"/>
    <mergeCell ref="L692:N692"/>
    <mergeCell ref="E693:G693"/>
    <mergeCell ref="I693:J693"/>
    <mergeCell ref="L693:N693"/>
    <mergeCell ref="E690:G690"/>
    <mergeCell ref="I690:J690"/>
    <mergeCell ref="L690:N690"/>
    <mergeCell ref="E691:G691"/>
    <mergeCell ref="I691:J691"/>
    <mergeCell ref="L691:N691"/>
    <mergeCell ref="E688:G688"/>
    <mergeCell ref="I688:J688"/>
    <mergeCell ref="L688:N688"/>
    <mergeCell ref="E689:G689"/>
    <mergeCell ref="I689:J689"/>
    <mergeCell ref="L689:N689"/>
    <mergeCell ref="E686:G686"/>
    <mergeCell ref="I686:J686"/>
    <mergeCell ref="L686:N686"/>
    <mergeCell ref="E687:G687"/>
    <mergeCell ref="I687:J687"/>
    <mergeCell ref="L687:N687"/>
    <mergeCell ref="E684:G684"/>
    <mergeCell ref="I684:J684"/>
    <mergeCell ref="L684:N684"/>
    <mergeCell ref="E685:G685"/>
    <mergeCell ref="I685:J685"/>
    <mergeCell ref="L685:N685"/>
    <mergeCell ref="E682:G682"/>
    <mergeCell ref="I682:J682"/>
    <mergeCell ref="L682:N682"/>
    <mergeCell ref="E683:G683"/>
    <mergeCell ref="I683:J683"/>
    <mergeCell ref="L683:N683"/>
    <mergeCell ref="E680:G680"/>
    <mergeCell ref="I680:J680"/>
    <mergeCell ref="L680:N680"/>
    <mergeCell ref="E681:G681"/>
    <mergeCell ref="I681:J681"/>
    <mergeCell ref="L681:N681"/>
    <mergeCell ref="E678:G678"/>
    <mergeCell ref="I678:J678"/>
    <mergeCell ref="L678:N678"/>
    <mergeCell ref="E679:G679"/>
    <mergeCell ref="I679:J679"/>
    <mergeCell ref="L679:N679"/>
    <mergeCell ref="E676:G676"/>
    <mergeCell ref="I676:J676"/>
    <mergeCell ref="L676:N676"/>
    <mergeCell ref="E677:G677"/>
    <mergeCell ref="I677:J677"/>
    <mergeCell ref="L677:N677"/>
    <mergeCell ref="E674:G674"/>
    <mergeCell ref="I674:J674"/>
    <mergeCell ref="L674:N674"/>
    <mergeCell ref="E675:G675"/>
    <mergeCell ref="I675:J675"/>
    <mergeCell ref="L675:N675"/>
    <mergeCell ref="E672:G672"/>
    <mergeCell ref="I672:J672"/>
    <mergeCell ref="L672:N672"/>
    <mergeCell ref="E673:G673"/>
    <mergeCell ref="I673:J673"/>
    <mergeCell ref="L673:N673"/>
    <mergeCell ref="E670:G670"/>
    <mergeCell ref="I670:J670"/>
    <mergeCell ref="L670:N670"/>
    <mergeCell ref="E671:G671"/>
    <mergeCell ref="I671:J671"/>
    <mergeCell ref="L671:N671"/>
    <mergeCell ref="E668:G668"/>
    <mergeCell ref="I668:J668"/>
    <mergeCell ref="L668:N668"/>
    <mergeCell ref="E669:G669"/>
    <mergeCell ref="I669:J669"/>
    <mergeCell ref="L669:N669"/>
    <mergeCell ref="E666:G666"/>
    <mergeCell ref="I666:J666"/>
    <mergeCell ref="L666:N666"/>
    <mergeCell ref="E667:G667"/>
    <mergeCell ref="I667:J667"/>
    <mergeCell ref="L667:N667"/>
    <mergeCell ref="E664:G664"/>
    <mergeCell ref="I664:J664"/>
    <mergeCell ref="L664:N664"/>
    <mergeCell ref="E665:G665"/>
    <mergeCell ref="I665:J665"/>
    <mergeCell ref="L665:N665"/>
    <mergeCell ref="J659:L659"/>
    <mergeCell ref="B662:E662"/>
    <mergeCell ref="G662:M662"/>
    <mergeCell ref="E663:G663"/>
    <mergeCell ref="I663:J663"/>
    <mergeCell ref="L663:N663"/>
    <mergeCell ref="E656:G656"/>
    <mergeCell ref="I656:J656"/>
    <mergeCell ref="L656:N656"/>
    <mergeCell ref="E657:G657"/>
    <mergeCell ref="I657:J657"/>
    <mergeCell ref="L657:N657"/>
    <mergeCell ref="E654:G654"/>
    <mergeCell ref="I654:J654"/>
    <mergeCell ref="L654:N654"/>
    <mergeCell ref="E655:G655"/>
    <mergeCell ref="I655:J655"/>
    <mergeCell ref="L655:N655"/>
    <mergeCell ref="E652:G652"/>
    <mergeCell ref="I652:J652"/>
    <mergeCell ref="L652:N652"/>
    <mergeCell ref="E653:G653"/>
    <mergeCell ref="I653:J653"/>
    <mergeCell ref="L653:N653"/>
    <mergeCell ref="E650:G650"/>
    <mergeCell ref="I650:J650"/>
    <mergeCell ref="L650:N650"/>
    <mergeCell ref="E651:G651"/>
    <mergeCell ref="I651:J651"/>
    <mergeCell ref="L651:N651"/>
    <mergeCell ref="E648:G648"/>
    <mergeCell ref="I648:J648"/>
    <mergeCell ref="L648:N648"/>
    <mergeCell ref="E649:G649"/>
    <mergeCell ref="I649:J649"/>
    <mergeCell ref="L649:N649"/>
    <mergeCell ref="E646:G646"/>
    <mergeCell ref="I646:J646"/>
    <mergeCell ref="L646:N646"/>
    <mergeCell ref="E647:G647"/>
    <mergeCell ref="I647:J647"/>
    <mergeCell ref="L647:N647"/>
    <mergeCell ref="E644:G644"/>
    <mergeCell ref="I644:J644"/>
    <mergeCell ref="L644:N644"/>
    <mergeCell ref="E645:G645"/>
    <mergeCell ref="I645:J645"/>
    <mergeCell ref="L645:N645"/>
    <mergeCell ref="E642:G642"/>
    <mergeCell ref="I642:J642"/>
    <mergeCell ref="L642:N642"/>
    <mergeCell ref="E643:G643"/>
    <mergeCell ref="I643:J643"/>
    <mergeCell ref="L643:N643"/>
    <mergeCell ref="E640:G640"/>
    <mergeCell ref="I640:J640"/>
    <mergeCell ref="L640:N640"/>
    <mergeCell ref="E641:G641"/>
    <mergeCell ref="I641:J641"/>
    <mergeCell ref="L641:N641"/>
    <mergeCell ref="E638:G638"/>
    <mergeCell ref="I638:J638"/>
    <mergeCell ref="L638:N638"/>
    <mergeCell ref="E639:G639"/>
    <mergeCell ref="I639:J639"/>
    <mergeCell ref="L639:N639"/>
    <mergeCell ref="E636:G636"/>
    <mergeCell ref="I636:J636"/>
    <mergeCell ref="L636:N636"/>
    <mergeCell ref="E637:G637"/>
    <mergeCell ref="I637:J637"/>
    <mergeCell ref="L637:N637"/>
    <mergeCell ref="E634:G634"/>
    <mergeCell ref="I634:J634"/>
    <mergeCell ref="L634:N634"/>
    <mergeCell ref="E635:G635"/>
    <mergeCell ref="I635:J635"/>
    <mergeCell ref="L635:N635"/>
    <mergeCell ref="E632:G632"/>
    <mergeCell ref="I632:J632"/>
    <mergeCell ref="L632:N632"/>
    <mergeCell ref="E633:G633"/>
    <mergeCell ref="I633:J633"/>
    <mergeCell ref="L633:N633"/>
    <mergeCell ref="E630:G630"/>
    <mergeCell ref="I630:J630"/>
    <mergeCell ref="L630:N630"/>
    <mergeCell ref="E631:G631"/>
    <mergeCell ref="I631:J631"/>
    <mergeCell ref="L631:N631"/>
    <mergeCell ref="E628:G628"/>
    <mergeCell ref="I628:J628"/>
    <mergeCell ref="L628:N628"/>
    <mergeCell ref="E629:G629"/>
    <mergeCell ref="I629:J629"/>
    <mergeCell ref="L629:N629"/>
    <mergeCell ref="E626:G626"/>
    <mergeCell ref="I626:J626"/>
    <mergeCell ref="L626:N626"/>
    <mergeCell ref="E627:G627"/>
    <mergeCell ref="I627:J627"/>
    <mergeCell ref="L627:N627"/>
    <mergeCell ref="E624:G624"/>
    <mergeCell ref="I624:J624"/>
    <mergeCell ref="L624:N624"/>
    <mergeCell ref="E625:G625"/>
    <mergeCell ref="I625:J625"/>
    <mergeCell ref="L625:N625"/>
    <mergeCell ref="E622:G622"/>
    <mergeCell ref="I622:J622"/>
    <mergeCell ref="L622:N622"/>
    <mergeCell ref="E623:G623"/>
    <mergeCell ref="I623:J623"/>
    <mergeCell ref="L623:N623"/>
    <mergeCell ref="E620:G620"/>
    <mergeCell ref="I620:J620"/>
    <mergeCell ref="L620:N620"/>
    <mergeCell ref="E621:G621"/>
    <mergeCell ref="I621:J621"/>
    <mergeCell ref="L621:N621"/>
    <mergeCell ref="E618:G618"/>
    <mergeCell ref="I618:J618"/>
    <mergeCell ref="L618:N618"/>
    <mergeCell ref="E619:G619"/>
    <mergeCell ref="I619:J619"/>
    <mergeCell ref="L619:N619"/>
    <mergeCell ref="E612:G612"/>
    <mergeCell ref="I612:J612"/>
    <mergeCell ref="L612:N612"/>
    <mergeCell ref="J614:L614"/>
    <mergeCell ref="B617:E617"/>
    <mergeCell ref="G617:M617"/>
    <mergeCell ref="E610:G610"/>
    <mergeCell ref="I610:J610"/>
    <mergeCell ref="L610:N610"/>
    <mergeCell ref="E611:G611"/>
    <mergeCell ref="I611:J611"/>
    <mergeCell ref="L611:N611"/>
    <mergeCell ref="E608:G608"/>
    <mergeCell ref="I608:J608"/>
    <mergeCell ref="L608:N608"/>
    <mergeCell ref="E609:G609"/>
    <mergeCell ref="I609:J609"/>
    <mergeCell ref="L609:N609"/>
    <mergeCell ref="E606:G606"/>
    <mergeCell ref="I606:J606"/>
    <mergeCell ref="L606:N606"/>
    <mergeCell ref="E607:G607"/>
    <mergeCell ref="I607:J607"/>
    <mergeCell ref="L607:N607"/>
    <mergeCell ref="E604:G604"/>
    <mergeCell ref="I604:J604"/>
    <mergeCell ref="L604:N604"/>
    <mergeCell ref="E605:G605"/>
    <mergeCell ref="I605:J605"/>
    <mergeCell ref="L605:N605"/>
    <mergeCell ref="E602:G602"/>
    <mergeCell ref="I602:J602"/>
    <mergeCell ref="L602:N602"/>
    <mergeCell ref="E603:G603"/>
    <mergeCell ref="I603:J603"/>
    <mergeCell ref="L603:N603"/>
    <mergeCell ref="E600:G600"/>
    <mergeCell ref="I600:J600"/>
    <mergeCell ref="L600:N600"/>
    <mergeCell ref="E601:G601"/>
    <mergeCell ref="I601:J601"/>
    <mergeCell ref="L601:N601"/>
    <mergeCell ref="E598:G598"/>
    <mergeCell ref="I598:J598"/>
    <mergeCell ref="L598:N598"/>
    <mergeCell ref="E599:G599"/>
    <mergeCell ref="I599:J599"/>
    <mergeCell ref="L599:N599"/>
    <mergeCell ref="E596:G596"/>
    <mergeCell ref="I596:J596"/>
    <mergeCell ref="L596:N596"/>
    <mergeCell ref="E597:G597"/>
    <mergeCell ref="I597:J597"/>
    <mergeCell ref="L597:N597"/>
    <mergeCell ref="E594:G594"/>
    <mergeCell ref="I594:J594"/>
    <mergeCell ref="L594:N594"/>
    <mergeCell ref="E595:G595"/>
    <mergeCell ref="I595:J595"/>
    <mergeCell ref="L595:N595"/>
    <mergeCell ref="E592:G592"/>
    <mergeCell ref="I592:J592"/>
    <mergeCell ref="L592:N592"/>
    <mergeCell ref="E593:G593"/>
    <mergeCell ref="I593:J593"/>
    <mergeCell ref="L593:N593"/>
    <mergeCell ref="E590:G590"/>
    <mergeCell ref="I590:J590"/>
    <mergeCell ref="L590:N590"/>
    <mergeCell ref="E591:G591"/>
    <mergeCell ref="I591:J591"/>
    <mergeCell ref="L591:N591"/>
    <mergeCell ref="E588:G588"/>
    <mergeCell ref="I588:J588"/>
    <mergeCell ref="L588:N588"/>
    <mergeCell ref="E589:G589"/>
    <mergeCell ref="I589:J589"/>
    <mergeCell ref="L589:N589"/>
    <mergeCell ref="E586:G586"/>
    <mergeCell ref="I586:J586"/>
    <mergeCell ref="L586:N586"/>
    <mergeCell ref="E587:G587"/>
    <mergeCell ref="I587:J587"/>
    <mergeCell ref="L587:N587"/>
    <mergeCell ref="E584:G584"/>
    <mergeCell ref="I584:J584"/>
    <mergeCell ref="L584:N584"/>
    <mergeCell ref="E585:G585"/>
    <mergeCell ref="I585:J585"/>
    <mergeCell ref="L585:N585"/>
    <mergeCell ref="E582:G582"/>
    <mergeCell ref="I582:J582"/>
    <mergeCell ref="L582:N582"/>
    <mergeCell ref="E583:G583"/>
    <mergeCell ref="I583:J583"/>
    <mergeCell ref="L583:N583"/>
    <mergeCell ref="E580:G580"/>
    <mergeCell ref="I580:J580"/>
    <mergeCell ref="L580:N580"/>
    <mergeCell ref="E581:G581"/>
    <mergeCell ref="I581:J581"/>
    <mergeCell ref="L581:N581"/>
    <mergeCell ref="E578:G578"/>
    <mergeCell ref="I578:J578"/>
    <mergeCell ref="L578:N578"/>
    <mergeCell ref="E579:G579"/>
    <mergeCell ref="I579:J579"/>
    <mergeCell ref="L579:N579"/>
    <mergeCell ref="E576:G576"/>
    <mergeCell ref="I576:J576"/>
    <mergeCell ref="L576:N576"/>
    <mergeCell ref="E577:G577"/>
    <mergeCell ref="I577:J577"/>
    <mergeCell ref="L577:N577"/>
    <mergeCell ref="E574:G574"/>
    <mergeCell ref="I574:J574"/>
    <mergeCell ref="L574:N574"/>
    <mergeCell ref="E575:G575"/>
    <mergeCell ref="I575:J575"/>
    <mergeCell ref="L575:N575"/>
    <mergeCell ref="E568:G568"/>
    <mergeCell ref="I568:J568"/>
    <mergeCell ref="L568:N568"/>
    <mergeCell ref="J570:L570"/>
    <mergeCell ref="B573:E573"/>
    <mergeCell ref="G573:M573"/>
    <mergeCell ref="E566:G566"/>
    <mergeCell ref="I566:J566"/>
    <mergeCell ref="L566:N566"/>
    <mergeCell ref="E567:G567"/>
    <mergeCell ref="I567:J567"/>
    <mergeCell ref="L567:N567"/>
    <mergeCell ref="E564:G564"/>
    <mergeCell ref="I564:J564"/>
    <mergeCell ref="L564:N564"/>
    <mergeCell ref="E565:G565"/>
    <mergeCell ref="I565:J565"/>
    <mergeCell ref="L565:N565"/>
    <mergeCell ref="E562:G562"/>
    <mergeCell ref="I562:J562"/>
    <mergeCell ref="L562:N562"/>
    <mergeCell ref="E563:G563"/>
    <mergeCell ref="I563:J563"/>
    <mergeCell ref="L563:N563"/>
    <mergeCell ref="E560:G560"/>
    <mergeCell ref="I560:J560"/>
    <mergeCell ref="L560:N560"/>
    <mergeCell ref="E561:G561"/>
    <mergeCell ref="I561:J561"/>
    <mergeCell ref="L561:N561"/>
    <mergeCell ref="E558:G558"/>
    <mergeCell ref="I558:J558"/>
    <mergeCell ref="L558:N558"/>
    <mergeCell ref="E559:G559"/>
    <mergeCell ref="I559:J559"/>
    <mergeCell ref="L559:N559"/>
    <mergeCell ref="E556:G556"/>
    <mergeCell ref="I556:J556"/>
    <mergeCell ref="L556:N556"/>
    <mergeCell ref="E557:G557"/>
    <mergeCell ref="I557:J557"/>
    <mergeCell ref="L557:N557"/>
    <mergeCell ref="E554:G554"/>
    <mergeCell ref="I554:J554"/>
    <mergeCell ref="L554:N554"/>
    <mergeCell ref="E555:G555"/>
    <mergeCell ref="I555:J555"/>
    <mergeCell ref="L555:N555"/>
    <mergeCell ref="E552:G552"/>
    <mergeCell ref="I552:J552"/>
    <mergeCell ref="L552:N552"/>
    <mergeCell ref="E553:G553"/>
    <mergeCell ref="I553:J553"/>
    <mergeCell ref="L553:N553"/>
    <mergeCell ref="E550:G550"/>
    <mergeCell ref="I550:J550"/>
    <mergeCell ref="L550:N550"/>
    <mergeCell ref="E551:G551"/>
    <mergeCell ref="I551:J551"/>
    <mergeCell ref="L551:N551"/>
    <mergeCell ref="E548:G548"/>
    <mergeCell ref="I548:J548"/>
    <mergeCell ref="L548:N548"/>
    <mergeCell ref="E549:G549"/>
    <mergeCell ref="I549:J549"/>
    <mergeCell ref="L549:N549"/>
    <mergeCell ref="E546:G546"/>
    <mergeCell ref="I546:J546"/>
    <mergeCell ref="L546:N546"/>
    <mergeCell ref="E547:G547"/>
    <mergeCell ref="I547:J547"/>
    <mergeCell ref="L547:N547"/>
    <mergeCell ref="E544:G544"/>
    <mergeCell ref="I544:J544"/>
    <mergeCell ref="L544:N544"/>
    <mergeCell ref="E545:G545"/>
    <mergeCell ref="I545:J545"/>
    <mergeCell ref="L545:N545"/>
    <mergeCell ref="E542:G542"/>
    <mergeCell ref="I542:J542"/>
    <mergeCell ref="L542:N542"/>
    <mergeCell ref="E543:G543"/>
    <mergeCell ref="I543:J543"/>
    <mergeCell ref="L543:N543"/>
    <mergeCell ref="E540:G540"/>
    <mergeCell ref="I540:J540"/>
    <mergeCell ref="L540:N540"/>
    <mergeCell ref="E541:G541"/>
    <mergeCell ref="I541:J541"/>
    <mergeCell ref="L541:N541"/>
    <mergeCell ref="E538:G538"/>
    <mergeCell ref="I538:J538"/>
    <mergeCell ref="L538:N538"/>
    <mergeCell ref="E539:G539"/>
    <mergeCell ref="I539:J539"/>
    <mergeCell ref="L539:N539"/>
    <mergeCell ref="E536:G536"/>
    <mergeCell ref="I536:J536"/>
    <mergeCell ref="L536:N536"/>
    <mergeCell ref="E537:G537"/>
    <mergeCell ref="I537:J537"/>
    <mergeCell ref="L537:N537"/>
    <mergeCell ref="E534:G534"/>
    <mergeCell ref="I534:J534"/>
    <mergeCell ref="L534:N534"/>
    <mergeCell ref="E535:G535"/>
    <mergeCell ref="I535:J535"/>
    <mergeCell ref="L535:N535"/>
    <mergeCell ref="E532:G532"/>
    <mergeCell ref="I532:J532"/>
    <mergeCell ref="L532:N532"/>
    <mergeCell ref="E533:G533"/>
    <mergeCell ref="I533:J533"/>
    <mergeCell ref="L533:N533"/>
    <mergeCell ref="E530:G530"/>
    <mergeCell ref="I530:J530"/>
    <mergeCell ref="L530:N530"/>
    <mergeCell ref="E531:G531"/>
    <mergeCell ref="I531:J531"/>
    <mergeCell ref="L531:N531"/>
    <mergeCell ref="E528:G528"/>
    <mergeCell ref="I528:J528"/>
    <mergeCell ref="L528:N528"/>
    <mergeCell ref="E529:G529"/>
    <mergeCell ref="I529:J529"/>
    <mergeCell ref="L529:N529"/>
    <mergeCell ref="E522:G522"/>
    <mergeCell ref="I522:J522"/>
    <mergeCell ref="L522:N522"/>
    <mergeCell ref="J524:L524"/>
    <mergeCell ref="B527:E527"/>
    <mergeCell ref="G527:M527"/>
    <mergeCell ref="E520:G520"/>
    <mergeCell ref="I520:J520"/>
    <mergeCell ref="L520:N520"/>
    <mergeCell ref="E521:G521"/>
    <mergeCell ref="I521:J521"/>
    <mergeCell ref="L521:N521"/>
    <mergeCell ref="E518:G518"/>
    <mergeCell ref="I518:J518"/>
    <mergeCell ref="L518:N518"/>
    <mergeCell ref="E519:G519"/>
    <mergeCell ref="I519:J519"/>
    <mergeCell ref="L519:N519"/>
    <mergeCell ref="E516:G516"/>
    <mergeCell ref="I516:J516"/>
    <mergeCell ref="L516:N516"/>
    <mergeCell ref="E517:G517"/>
    <mergeCell ref="I517:J517"/>
    <mergeCell ref="L517:N517"/>
    <mergeCell ref="E514:G514"/>
    <mergeCell ref="I514:J514"/>
    <mergeCell ref="L514:N514"/>
    <mergeCell ref="E515:G515"/>
    <mergeCell ref="I515:J515"/>
    <mergeCell ref="L515:N515"/>
    <mergeCell ref="E512:G512"/>
    <mergeCell ref="I512:J512"/>
    <mergeCell ref="L512:N512"/>
    <mergeCell ref="E513:G513"/>
    <mergeCell ref="I513:J513"/>
    <mergeCell ref="L513:N513"/>
    <mergeCell ref="E510:G510"/>
    <mergeCell ref="I510:J510"/>
    <mergeCell ref="L510:N510"/>
    <mergeCell ref="E511:G511"/>
    <mergeCell ref="I511:J511"/>
    <mergeCell ref="L511:N511"/>
    <mergeCell ref="E508:G508"/>
    <mergeCell ref="I508:J508"/>
    <mergeCell ref="L508:N508"/>
    <mergeCell ref="E509:G509"/>
    <mergeCell ref="I509:J509"/>
    <mergeCell ref="L509:N509"/>
    <mergeCell ref="E506:G506"/>
    <mergeCell ref="I506:J506"/>
    <mergeCell ref="L506:N506"/>
    <mergeCell ref="E507:G507"/>
    <mergeCell ref="I507:J507"/>
    <mergeCell ref="L507:N507"/>
    <mergeCell ref="E504:G504"/>
    <mergeCell ref="I504:J504"/>
    <mergeCell ref="L504:N504"/>
    <mergeCell ref="E505:G505"/>
    <mergeCell ref="I505:J505"/>
    <mergeCell ref="L505:N505"/>
    <mergeCell ref="E502:G502"/>
    <mergeCell ref="I502:J502"/>
    <mergeCell ref="L502:N502"/>
    <mergeCell ref="E503:G503"/>
    <mergeCell ref="I503:J503"/>
    <mergeCell ref="L503:N503"/>
    <mergeCell ref="E500:G500"/>
    <mergeCell ref="I500:J500"/>
    <mergeCell ref="L500:N500"/>
    <mergeCell ref="E501:G501"/>
    <mergeCell ref="I501:J501"/>
    <mergeCell ref="L501:N501"/>
    <mergeCell ref="E498:G498"/>
    <mergeCell ref="I498:J498"/>
    <mergeCell ref="L498:N498"/>
    <mergeCell ref="E499:G499"/>
    <mergeCell ref="I499:J499"/>
    <mergeCell ref="L499:N499"/>
    <mergeCell ref="E496:G496"/>
    <mergeCell ref="I496:J496"/>
    <mergeCell ref="L496:N496"/>
    <mergeCell ref="E497:G497"/>
    <mergeCell ref="I497:J497"/>
    <mergeCell ref="L497:N497"/>
    <mergeCell ref="E494:G494"/>
    <mergeCell ref="I494:J494"/>
    <mergeCell ref="L494:N494"/>
    <mergeCell ref="E495:G495"/>
    <mergeCell ref="I495:J495"/>
    <mergeCell ref="L495:N495"/>
    <mergeCell ref="E492:G492"/>
    <mergeCell ref="I492:J492"/>
    <mergeCell ref="L492:N492"/>
    <mergeCell ref="E493:G493"/>
    <mergeCell ref="I493:J493"/>
    <mergeCell ref="L493:N493"/>
    <mergeCell ref="E490:G490"/>
    <mergeCell ref="I490:J490"/>
    <mergeCell ref="L490:N490"/>
    <mergeCell ref="E491:G491"/>
    <mergeCell ref="I491:J491"/>
    <mergeCell ref="L491:N491"/>
    <mergeCell ref="E488:G488"/>
    <mergeCell ref="I488:J488"/>
    <mergeCell ref="L488:N488"/>
    <mergeCell ref="E489:G489"/>
    <mergeCell ref="I489:J489"/>
    <mergeCell ref="L489:N489"/>
    <mergeCell ref="E486:G486"/>
    <mergeCell ref="I486:J486"/>
    <mergeCell ref="L486:N486"/>
    <mergeCell ref="E487:G487"/>
    <mergeCell ref="I487:J487"/>
    <mergeCell ref="L487:N487"/>
    <mergeCell ref="E484:G484"/>
    <mergeCell ref="I484:J484"/>
    <mergeCell ref="L484:N484"/>
    <mergeCell ref="E485:G485"/>
    <mergeCell ref="I485:J485"/>
    <mergeCell ref="L485:N485"/>
    <mergeCell ref="E482:G482"/>
    <mergeCell ref="I482:J482"/>
    <mergeCell ref="L482:N482"/>
    <mergeCell ref="E483:G483"/>
    <mergeCell ref="I483:J483"/>
    <mergeCell ref="L483:N483"/>
    <mergeCell ref="E476:G476"/>
    <mergeCell ref="I476:J476"/>
    <mergeCell ref="L476:N476"/>
    <mergeCell ref="J478:L478"/>
    <mergeCell ref="B481:E481"/>
    <mergeCell ref="G481:M481"/>
    <mergeCell ref="E474:G474"/>
    <mergeCell ref="I474:J474"/>
    <mergeCell ref="L474:N474"/>
    <mergeCell ref="E475:G475"/>
    <mergeCell ref="I475:J475"/>
    <mergeCell ref="L475:N475"/>
    <mergeCell ref="E472:G472"/>
    <mergeCell ref="I472:J472"/>
    <mergeCell ref="L472:N472"/>
    <mergeCell ref="E473:G473"/>
    <mergeCell ref="I473:J473"/>
    <mergeCell ref="L473:N473"/>
    <mergeCell ref="E470:G470"/>
    <mergeCell ref="I470:J470"/>
    <mergeCell ref="L470:N470"/>
    <mergeCell ref="E471:G471"/>
    <mergeCell ref="I471:J471"/>
    <mergeCell ref="L471:N471"/>
    <mergeCell ref="E468:G468"/>
    <mergeCell ref="I468:J468"/>
    <mergeCell ref="L468:N468"/>
    <mergeCell ref="E469:G469"/>
    <mergeCell ref="I469:J469"/>
    <mergeCell ref="L469:N469"/>
    <mergeCell ref="E466:G466"/>
    <mergeCell ref="I466:J466"/>
    <mergeCell ref="L466:N466"/>
    <mergeCell ref="E467:G467"/>
    <mergeCell ref="I467:J467"/>
    <mergeCell ref="L467:N467"/>
    <mergeCell ref="E464:G464"/>
    <mergeCell ref="I464:J464"/>
    <mergeCell ref="L464:N464"/>
    <mergeCell ref="E465:G465"/>
    <mergeCell ref="I465:J465"/>
    <mergeCell ref="L465:N465"/>
    <mergeCell ref="E462:G462"/>
    <mergeCell ref="I462:J462"/>
    <mergeCell ref="L462:N462"/>
    <mergeCell ref="E463:G463"/>
    <mergeCell ref="I463:J463"/>
    <mergeCell ref="L463:N463"/>
    <mergeCell ref="E460:G460"/>
    <mergeCell ref="I460:J460"/>
    <mergeCell ref="L460:N460"/>
    <mergeCell ref="E461:G461"/>
    <mergeCell ref="I461:J461"/>
    <mergeCell ref="L461:N461"/>
    <mergeCell ref="E458:G458"/>
    <mergeCell ref="I458:J458"/>
    <mergeCell ref="L458:N458"/>
    <mergeCell ref="E459:G459"/>
    <mergeCell ref="I459:J459"/>
    <mergeCell ref="L459:N459"/>
    <mergeCell ref="E456:G456"/>
    <mergeCell ref="I456:J456"/>
    <mergeCell ref="L456:N456"/>
    <mergeCell ref="E457:G457"/>
    <mergeCell ref="I457:J457"/>
    <mergeCell ref="L457:N457"/>
    <mergeCell ref="E454:G454"/>
    <mergeCell ref="I454:J454"/>
    <mergeCell ref="L454:N454"/>
    <mergeCell ref="E455:G455"/>
    <mergeCell ref="I455:J455"/>
    <mergeCell ref="L455:N455"/>
    <mergeCell ref="E452:G452"/>
    <mergeCell ref="I452:J452"/>
    <mergeCell ref="L452:N452"/>
    <mergeCell ref="E453:G453"/>
    <mergeCell ref="I453:J453"/>
    <mergeCell ref="L453:N453"/>
    <mergeCell ref="E450:G450"/>
    <mergeCell ref="I450:J450"/>
    <mergeCell ref="L450:N450"/>
    <mergeCell ref="E451:G451"/>
    <mergeCell ref="I451:J451"/>
    <mergeCell ref="L451:N451"/>
    <mergeCell ref="E448:G448"/>
    <mergeCell ref="I448:J448"/>
    <mergeCell ref="L448:N448"/>
    <mergeCell ref="E449:G449"/>
    <mergeCell ref="I449:J449"/>
    <mergeCell ref="L449:N449"/>
    <mergeCell ref="E446:G446"/>
    <mergeCell ref="I446:J446"/>
    <mergeCell ref="L446:N446"/>
    <mergeCell ref="E447:G447"/>
    <mergeCell ref="I447:J447"/>
    <mergeCell ref="L447:N447"/>
    <mergeCell ref="E444:G444"/>
    <mergeCell ref="I444:J444"/>
    <mergeCell ref="L444:N444"/>
    <mergeCell ref="E445:G445"/>
    <mergeCell ref="I445:J445"/>
    <mergeCell ref="L445:N445"/>
    <mergeCell ref="E442:G442"/>
    <mergeCell ref="I442:J442"/>
    <mergeCell ref="L442:N442"/>
    <mergeCell ref="E443:G443"/>
    <mergeCell ref="I443:J443"/>
    <mergeCell ref="L443:N443"/>
    <mergeCell ref="E440:G440"/>
    <mergeCell ref="I440:J440"/>
    <mergeCell ref="L440:N440"/>
    <mergeCell ref="E441:G441"/>
    <mergeCell ref="I441:J441"/>
    <mergeCell ref="L441:N441"/>
    <mergeCell ref="E438:G438"/>
    <mergeCell ref="I438:J438"/>
    <mergeCell ref="L438:N438"/>
    <mergeCell ref="E439:G439"/>
    <mergeCell ref="I439:J439"/>
    <mergeCell ref="L439:N439"/>
    <mergeCell ref="E436:G436"/>
    <mergeCell ref="I436:J436"/>
    <mergeCell ref="L436:N436"/>
    <mergeCell ref="E437:G437"/>
    <mergeCell ref="I437:J437"/>
    <mergeCell ref="L437:N437"/>
    <mergeCell ref="J431:L431"/>
    <mergeCell ref="B434:E434"/>
    <mergeCell ref="G434:M434"/>
    <mergeCell ref="E435:G435"/>
    <mergeCell ref="I435:J435"/>
    <mergeCell ref="L435:N435"/>
    <mergeCell ref="E428:G428"/>
    <mergeCell ref="I428:J428"/>
    <mergeCell ref="L428:N428"/>
    <mergeCell ref="E429:G429"/>
    <mergeCell ref="I429:J429"/>
    <mergeCell ref="L429:N429"/>
    <mergeCell ref="E426:G426"/>
    <mergeCell ref="I426:J426"/>
    <mergeCell ref="L426:N426"/>
    <mergeCell ref="E427:G427"/>
    <mergeCell ref="I427:J427"/>
    <mergeCell ref="L427:N427"/>
    <mergeCell ref="E424:G424"/>
    <mergeCell ref="I424:J424"/>
    <mergeCell ref="L424:N424"/>
    <mergeCell ref="E425:G425"/>
    <mergeCell ref="I425:J425"/>
    <mergeCell ref="L425:N425"/>
    <mergeCell ref="E422:G422"/>
    <mergeCell ref="I422:J422"/>
    <mergeCell ref="L422:N422"/>
    <mergeCell ref="E423:G423"/>
    <mergeCell ref="I423:J423"/>
    <mergeCell ref="L423:N423"/>
    <mergeCell ref="E420:G420"/>
    <mergeCell ref="I420:J420"/>
    <mergeCell ref="L420:N420"/>
    <mergeCell ref="E421:G421"/>
    <mergeCell ref="I421:J421"/>
    <mergeCell ref="L421:N421"/>
    <mergeCell ref="E418:G418"/>
    <mergeCell ref="I418:J418"/>
    <mergeCell ref="L418:N418"/>
    <mergeCell ref="E419:G419"/>
    <mergeCell ref="I419:J419"/>
    <mergeCell ref="L419:N419"/>
    <mergeCell ref="E416:G416"/>
    <mergeCell ref="I416:J416"/>
    <mergeCell ref="L416:N416"/>
    <mergeCell ref="E417:G417"/>
    <mergeCell ref="I417:J417"/>
    <mergeCell ref="L417:N417"/>
    <mergeCell ref="E414:G414"/>
    <mergeCell ref="I414:J414"/>
    <mergeCell ref="L414:N414"/>
    <mergeCell ref="E415:G415"/>
    <mergeCell ref="I415:J415"/>
    <mergeCell ref="L415:N415"/>
    <mergeCell ref="E412:G412"/>
    <mergeCell ref="I412:J412"/>
    <mergeCell ref="L412:N412"/>
    <mergeCell ref="E413:G413"/>
    <mergeCell ref="I413:J413"/>
    <mergeCell ref="L413:N413"/>
    <mergeCell ref="E410:G410"/>
    <mergeCell ref="I410:J410"/>
    <mergeCell ref="L410:N410"/>
    <mergeCell ref="E411:G411"/>
    <mergeCell ref="I411:J411"/>
    <mergeCell ref="L411:N411"/>
    <mergeCell ref="E408:G408"/>
    <mergeCell ref="I408:J408"/>
    <mergeCell ref="L408:N408"/>
    <mergeCell ref="E409:G409"/>
    <mergeCell ref="I409:J409"/>
    <mergeCell ref="L409:N409"/>
    <mergeCell ref="E406:G406"/>
    <mergeCell ref="I406:J406"/>
    <mergeCell ref="L406:N406"/>
    <mergeCell ref="E407:G407"/>
    <mergeCell ref="I407:J407"/>
    <mergeCell ref="L407:N407"/>
    <mergeCell ref="E404:G404"/>
    <mergeCell ref="I404:J404"/>
    <mergeCell ref="L404:N404"/>
    <mergeCell ref="E405:G405"/>
    <mergeCell ref="I405:J405"/>
    <mergeCell ref="L405:N405"/>
    <mergeCell ref="E402:G402"/>
    <mergeCell ref="I402:J402"/>
    <mergeCell ref="L402:N402"/>
    <mergeCell ref="E403:G403"/>
    <mergeCell ref="I403:J403"/>
    <mergeCell ref="L403:N403"/>
    <mergeCell ref="E400:G400"/>
    <mergeCell ref="I400:J400"/>
    <mergeCell ref="L400:N400"/>
    <mergeCell ref="E401:G401"/>
    <mergeCell ref="I401:J401"/>
    <mergeCell ref="L401:N401"/>
    <mergeCell ref="E398:G398"/>
    <mergeCell ref="I398:J398"/>
    <mergeCell ref="L398:N398"/>
    <mergeCell ref="E399:G399"/>
    <mergeCell ref="I399:J399"/>
    <mergeCell ref="L399:N399"/>
    <mergeCell ref="E396:G396"/>
    <mergeCell ref="I396:J396"/>
    <mergeCell ref="L396:N396"/>
    <mergeCell ref="E397:G397"/>
    <mergeCell ref="I397:J397"/>
    <mergeCell ref="L397:N397"/>
    <mergeCell ref="E394:G394"/>
    <mergeCell ref="I394:J394"/>
    <mergeCell ref="L394:N394"/>
    <mergeCell ref="E395:G395"/>
    <mergeCell ref="I395:J395"/>
    <mergeCell ref="L395:N395"/>
    <mergeCell ref="E392:G392"/>
    <mergeCell ref="I392:J392"/>
    <mergeCell ref="L392:N392"/>
    <mergeCell ref="E393:G393"/>
    <mergeCell ref="I393:J393"/>
    <mergeCell ref="L393:N393"/>
    <mergeCell ref="E390:G390"/>
    <mergeCell ref="I390:J390"/>
    <mergeCell ref="L390:N390"/>
    <mergeCell ref="E391:G391"/>
    <mergeCell ref="I391:J391"/>
    <mergeCell ref="L391:N391"/>
    <mergeCell ref="E388:G388"/>
    <mergeCell ref="I388:J388"/>
    <mergeCell ref="L388:N388"/>
    <mergeCell ref="E389:G389"/>
    <mergeCell ref="I389:J389"/>
    <mergeCell ref="L389:N389"/>
    <mergeCell ref="J383:L383"/>
    <mergeCell ref="B386:E386"/>
    <mergeCell ref="G386:M386"/>
    <mergeCell ref="E387:G387"/>
    <mergeCell ref="I387:J387"/>
    <mergeCell ref="L387:N387"/>
    <mergeCell ref="E380:G380"/>
    <mergeCell ref="I380:J380"/>
    <mergeCell ref="L380:N380"/>
    <mergeCell ref="E381:G381"/>
    <mergeCell ref="I381:J381"/>
    <mergeCell ref="L381:N381"/>
    <mergeCell ref="E378:G378"/>
    <mergeCell ref="I378:J378"/>
    <mergeCell ref="L378:N378"/>
    <mergeCell ref="E379:G379"/>
    <mergeCell ref="I379:J379"/>
    <mergeCell ref="L379:N379"/>
    <mergeCell ref="E376:G376"/>
    <mergeCell ref="I376:J376"/>
    <mergeCell ref="L376:N376"/>
    <mergeCell ref="E377:G377"/>
    <mergeCell ref="I377:J377"/>
    <mergeCell ref="L377:N377"/>
    <mergeCell ref="E374:G374"/>
    <mergeCell ref="I374:J374"/>
    <mergeCell ref="L374:N374"/>
    <mergeCell ref="E375:G375"/>
    <mergeCell ref="I375:J375"/>
    <mergeCell ref="L375:N375"/>
    <mergeCell ref="E372:G372"/>
    <mergeCell ref="I372:J372"/>
    <mergeCell ref="L372:N372"/>
    <mergeCell ref="E373:G373"/>
    <mergeCell ref="I373:J373"/>
    <mergeCell ref="L373:N373"/>
    <mergeCell ref="E370:G370"/>
    <mergeCell ref="I370:J370"/>
    <mergeCell ref="L370:N370"/>
    <mergeCell ref="E371:G371"/>
    <mergeCell ref="I371:J371"/>
    <mergeCell ref="L371:N371"/>
    <mergeCell ref="E368:G368"/>
    <mergeCell ref="I368:J368"/>
    <mergeCell ref="L368:N368"/>
    <mergeCell ref="E369:G369"/>
    <mergeCell ref="I369:J369"/>
    <mergeCell ref="L369:N369"/>
    <mergeCell ref="E366:G366"/>
    <mergeCell ref="I366:J366"/>
    <mergeCell ref="L366:N366"/>
    <mergeCell ref="E367:G367"/>
    <mergeCell ref="I367:J367"/>
    <mergeCell ref="L367:N367"/>
    <mergeCell ref="E364:G364"/>
    <mergeCell ref="I364:J364"/>
    <mergeCell ref="L364:N364"/>
    <mergeCell ref="E365:G365"/>
    <mergeCell ref="I365:J365"/>
    <mergeCell ref="L365:N365"/>
    <mergeCell ref="E362:G362"/>
    <mergeCell ref="I362:J362"/>
    <mergeCell ref="L362:N362"/>
    <mergeCell ref="E363:G363"/>
    <mergeCell ref="I363:J363"/>
    <mergeCell ref="L363:N363"/>
    <mergeCell ref="E360:G360"/>
    <mergeCell ref="I360:J360"/>
    <mergeCell ref="L360:N360"/>
    <mergeCell ref="E361:G361"/>
    <mergeCell ref="I361:J361"/>
    <mergeCell ref="L361:N361"/>
    <mergeCell ref="E358:G358"/>
    <mergeCell ref="I358:J358"/>
    <mergeCell ref="L358:N358"/>
    <mergeCell ref="E359:G359"/>
    <mergeCell ref="I359:J359"/>
    <mergeCell ref="L359:N359"/>
    <mergeCell ref="E356:G356"/>
    <mergeCell ref="I356:J356"/>
    <mergeCell ref="L356:N356"/>
    <mergeCell ref="E357:G357"/>
    <mergeCell ref="I357:J357"/>
    <mergeCell ref="L357:N357"/>
    <mergeCell ref="E354:G354"/>
    <mergeCell ref="I354:J354"/>
    <mergeCell ref="L354:N354"/>
    <mergeCell ref="E355:G355"/>
    <mergeCell ref="I355:J355"/>
    <mergeCell ref="L355:N355"/>
    <mergeCell ref="E352:G352"/>
    <mergeCell ref="I352:J352"/>
    <mergeCell ref="L352:N352"/>
    <mergeCell ref="E353:G353"/>
    <mergeCell ref="I353:J353"/>
    <mergeCell ref="L353:N353"/>
    <mergeCell ref="E350:G350"/>
    <mergeCell ref="I350:J350"/>
    <mergeCell ref="L350:N350"/>
    <mergeCell ref="E351:G351"/>
    <mergeCell ref="I351:J351"/>
    <mergeCell ref="L351:N351"/>
    <mergeCell ref="E348:G348"/>
    <mergeCell ref="I348:J348"/>
    <mergeCell ref="L348:N348"/>
    <mergeCell ref="E349:G349"/>
    <mergeCell ref="I349:J349"/>
    <mergeCell ref="L349:N349"/>
    <mergeCell ref="E346:G346"/>
    <mergeCell ref="I346:J346"/>
    <mergeCell ref="L346:N346"/>
    <mergeCell ref="E347:G347"/>
    <mergeCell ref="I347:J347"/>
    <mergeCell ref="L347:N347"/>
    <mergeCell ref="E344:G344"/>
    <mergeCell ref="I344:J344"/>
    <mergeCell ref="L344:N344"/>
    <mergeCell ref="E345:G345"/>
    <mergeCell ref="I345:J345"/>
    <mergeCell ref="L345:N345"/>
    <mergeCell ref="E342:G342"/>
    <mergeCell ref="I342:J342"/>
    <mergeCell ref="L342:N342"/>
    <mergeCell ref="E343:G343"/>
    <mergeCell ref="I343:J343"/>
    <mergeCell ref="L343:N343"/>
    <mergeCell ref="E340:G340"/>
    <mergeCell ref="I340:J340"/>
    <mergeCell ref="L340:N340"/>
    <mergeCell ref="E341:G341"/>
    <mergeCell ref="I341:J341"/>
    <mergeCell ref="L341:N341"/>
    <mergeCell ref="J335:L335"/>
    <mergeCell ref="B338:E338"/>
    <mergeCell ref="G338:M338"/>
    <mergeCell ref="E339:G339"/>
    <mergeCell ref="I339:J339"/>
    <mergeCell ref="L339:N339"/>
    <mergeCell ref="E332:G332"/>
    <mergeCell ref="I332:J332"/>
    <mergeCell ref="L332:N332"/>
    <mergeCell ref="E333:G333"/>
    <mergeCell ref="I333:J333"/>
    <mergeCell ref="L333:N333"/>
    <mergeCell ref="E330:G330"/>
    <mergeCell ref="I330:J330"/>
    <mergeCell ref="L330:N330"/>
    <mergeCell ref="E331:G331"/>
    <mergeCell ref="I331:J331"/>
    <mergeCell ref="L331:N331"/>
    <mergeCell ref="E328:G328"/>
    <mergeCell ref="I328:J328"/>
    <mergeCell ref="L328:N328"/>
    <mergeCell ref="E329:G329"/>
    <mergeCell ref="I329:J329"/>
    <mergeCell ref="L329:N329"/>
    <mergeCell ref="E326:G326"/>
    <mergeCell ref="I326:J326"/>
    <mergeCell ref="L326:N326"/>
    <mergeCell ref="E327:G327"/>
    <mergeCell ref="I327:J327"/>
    <mergeCell ref="L327:N327"/>
    <mergeCell ref="E324:G324"/>
    <mergeCell ref="I324:J324"/>
    <mergeCell ref="L324:N324"/>
    <mergeCell ref="E325:G325"/>
    <mergeCell ref="I325:J325"/>
    <mergeCell ref="L325:N325"/>
    <mergeCell ref="E322:G322"/>
    <mergeCell ref="I322:J322"/>
    <mergeCell ref="L322:N322"/>
    <mergeCell ref="E323:G323"/>
    <mergeCell ref="I323:J323"/>
    <mergeCell ref="L323:N323"/>
    <mergeCell ref="E320:G320"/>
    <mergeCell ref="I320:J320"/>
    <mergeCell ref="L320:N320"/>
    <mergeCell ref="E321:G321"/>
    <mergeCell ref="I321:J321"/>
    <mergeCell ref="L321:N321"/>
    <mergeCell ref="E318:G318"/>
    <mergeCell ref="I318:J318"/>
    <mergeCell ref="L318:N318"/>
    <mergeCell ref="E319:G319"/>
    <mergeCell ref="I319:J319"/>
    <mergeCell ref="L319:N319"/>
    <mergeCell ref="E316:G316"/>
    <mergeCell ref="I316:J316"/>
    <mergeCell ref="L316:N316"/>
    <mergeCell ref="E317:G317"/>
    <mergeCell ref="I317:J317"/>
    <mergeCell ref="L317:N317"/>
    <mergeCell ref="E314:G314"/>
    <mergeCell ref="I314:J314"/>
    <mergeCell ref="L314:N314"/>
    <mergeCell ref="E315:G315"/>
    <mergeCell ref="I315:J315"/>
    <mergeCell ref="L315:N315"/>
    <mergeCell ref="E312:G312"/>
    <mergeCell ref="I312:J312"/>
    <mergeCell ref="L312:N312"/>
    <mergeCell ref="E313:G313"/>
    <mergeCell ref="I313:J313"/>
    <mergeCell ref="L313:N313"/>
    <mergeCell ref="E310:G310"/>
    <mergeCell ref="I310:J310"/>
    <mergeCell ref="L310:N310"/>
    <mergeCell ref="E311:G311"/>
    <mergeCell ref="I311:J311"/>
    <mergeCell ref="L311:N311"/>
    <mergeCell ref="E308:G308"/>
    <mergeCell ref="I308:J308"/>
    <mergeCell ref="L308:N308"/>
    <mergeCell ref="E309:G309"/>
    <mergeCell ref="I309:J309"/>
    <mergeCell ref="L309:N309"/>
    <mergeCell ref="E306:G306"/>
    <mergeCell ref="I306:J306"/>
    <mergeCell ref="L306:N306"/>
    <mergeCell ref="E307:G307"/>
    <mergeCell ref="I307:J307"/>
    <mergeCell ref="L307:N307"/>
    <mergeCell ref="E304:G304"/>
    <mergeCell ref="I304:J304"/>
    <mergeCell ref="L304:N304"/>
    <mergeCell ref="E305:G305"/>
    <mergeCell ref="I305:J305"/>
    <mergeCell ref="L305:N305"/>
    <mergeCell ref="E302:G302"/>
    <mergeCell ref="I302:J302"/>
    <mergeCell ref="L302:N302"/>
    <mergeCell ref="E303:G303"/>
    <mergeCell ref="I303:J303"/>
    <mergeCell ref="L303:N303"/>
    <mergeCell ref="E300:G300"/>
    <mergeCell ref="I300:J300"/>
    <mergeCell ref="L300:N300"/>
    <mergeCell ref="E301:G301"/>
    <mergeCell ref="I301:J301"/>
    <mergeCell ref="L301:N301"/>
    <mergeCell ref="E298:G298"/>
    <mergeCell ref="I298:J298"/>
    <mergeCell ref="L298:N298"/>
    <mergeCell ref="E299:G299"/>
    <mergeCell ref="I299:J299"/>
    <mergeCell ref="L299:N299"/>
    <mergeCell ref="E296:G296"/>
    <mergeCell ref="I296:J296"/>
    <mergeCell ref="L296:N296"/>
    <mergeCell ref="E297:G297"/>
    <mergeCell ref="I297:J297"/>
    <mergeCell ref="L297:N297"/>
    <mergeCell ref="E294:G294"/>
    <mergeCell ref="I294:J294"/>
    <mergeCell ref="L294:N294"/>
    <mergeCell ref="E295:G295"/>
    <mergeCell ref="I295:J295"/>
    <mergeCell ref="L295:N295"/>
    <mergeCell ref="E292:G292"/>
    <mergeCell ref="I292:J292"/>
    <mergeCell ref="L292:N292"/>
    <mergeCell ref="E293:G293"/>
    <mergeCell ref="I293:J293"/>
    <mergeCell ref="L293:N293"/>
    <mergeCell ref="J287:L287"/>
    <mergeCell ref="B290:E290"/>
    <mergeCell ref="G290:M290"/>
    <mergeCell ref="E291:G291"/>
    <mergeCell ref="I291:J291"/>
    <mergeCell ref="L291:N291"/>
    <mergeCell ref="E284:G284"/>
    <mergeCell ref="I284:J284"/>
    <mergeCell ref="L284:N284"/>
    <mergeCell ref="E285:G285"/>
    <mergeCell ref="I285:J285"/>
    <mergeCell ref="L285:N285"/>
    <mergeCell ref="E282:G282"/>
    <mergeCell ref="I282:J282"/>
    <mergeCell ref="L282:N282"/>
    <mergeCell ref="E283:G283"/>
    <mergeCell ref="I283:J283"/>
    <mergeCell ref="L283:N283"/>
    <mergeCell ref="E280:G280"/>
    <mergeCell ref="I280:J280"/>
    <mergeCell ref="L280:N280"/>
    <mergeCell ref="E281:G281"/>
    <mergeCell ref="I281:J281"/>
    <mergeCell ref="L281:N281"/>
    <mergeCell ref="E278:G278"/>
    <mergeCell ref="I278:J278"/>
    <mergeCell ref="L278:N278"/>
    <mergeCell ref="E279:G279"/>
    <mergeCell ref="I279:J279"/>
    <mergeCell ref="L279:N279"/>
    <mergeCell ref="E276:G276"/>
    <mergeCell ref="I276:J276"/>
    <mergeCell ref="L276:N276"/>
    <mergeCell ref="E277:G277"/>
    <mergeCell ref="I277:J277"/>
    <mergeCell ref="L277:N277"/>
    <mergeCell ref="E274:G274"/>
    <mergeCell ref="I274:J274"/>
    <mergeCell ref="L274:N274"/>
    <mergeCell ref="E275:G275"/>
    <mergeCell ref="I275:J275"/>
    <mergeCell ref="L275:N275"/>
    <mergeCell ref="E272:G272"/>
    <mergeCell ref="I272:J272"/>
    <mergeCell ref="L272:N272"/>
    <mergeCell ref="E273:G273"/>
    <mergeCell ref="I273:J273"/>
    <mergeCell ref="L273:N273"/>
    <mergeCell ref="E270:G270"/>
    <mergeCell ref="I270:J270"/>
    <mergeCell ref="L270:N270"/>
    <mergeCell ref="E271:G271"/>
    <mergeCell ref="I271:J271"/>
    <mergeCell ref="L271:N271"/>
    <mergeCell ref="E268:G268"/>
    <mergeCell ref="I268:J268"/>
    <mergeCell ref="L268:N268"/>
    <mergeCell ref="E269:G269"/>
    <mergeCell ref="I269:J269"/>
    <mergeCell ref="L269:N269"/>
    <mergeCell ref="E266:G266"/>
    <mergeCell ref="I266:J266"/>
    <mergeCell ref="L266:N266"/>
    <mergeCell ref="E267:G267"/>
    <mergeCell ref="I267:J267"/>
    <mergeCell ref="L267:N267"/>
    <mergeCell ref="E264:G264"/>
    <mergeCell ref="I264:J264"/>
    <mergeCell ref="L264:N264"/>
    <mergeCell ref="E265:G265"/>
    <mergeCell ref="I265:J265"/>
    <mergeCell ref="L265:N265"/>
    <mergeCell ref="E262:G262"/>
    <mergeCell ref="I262:J262"/>
    <mergeCell ref="L262:N262"/>
    <mergeCell ref="E263:G263"/>
    <mergeCell ref="I263:J263"/>
    <mergeCell ref="L263:N263"/>
    <mergeCell ref="E260:G260"/>
    <mergeCell ref="I260:J260"/>
    <mergeCell ref="L260:N260"/>
    <mergeCell ref="E261:G261"/>
    <mergeCell ref="I261:J261"/>
    <mergeCell ref="L261:N261"/>
    <mergeCell ref="E258:G258"/>
    <mergeCell ref="I258:J258"/>
    <mergeCell ref="L258:N258"/>
    <mergeCell ref="E259:G259"/>
    <mergeCell ref="I259:J259"/>
    <mergeCell ref="L259:N259"/>
    <mergeCell ref="E256:G256"/>
    <mergeCell ref="I256:J256"/>
    <mergeCell ref="L256:N256"/>
    <mergeCell ref="E257:G257"/>
    <mergeCell ref="I257:J257"/>
    <mergeCell ref="L257:N257"/>
    <mergeCell ref="E254:G254"/>
    <mergeCell ref="I254:J254"/>
    <mergeCell ref="L254:N254"/>
    <mergeCell ref="E255:G255"/>
    <mergeCell ref="I255:J255"/>
    <mergeCell ref="L255:N255"/>
    <mergeCell ref="E252:G252"/>
    <mergeCell ref="I252:J252"/>
    <mergeCell ref="L252:N252"/>
    <mergeCell ref="E253:G253"/>
    <mergeCell ref="I253:J253"/>
    <mergeCell ref="L253:N253"/>
    <mergeCell ref="E250:G250"/>
    <mergeCell ref="I250:J250"/>
    <mergeCell ref="L250:N250"/>
    <mergeCell ref="E251:G251"/>
    <mergeCell ref="I251:J251"/>
    <mergeCell ref="L251:N251"/>
    <mergeCell ref="E248:G248"/>
    <mergeCell ref="I248:J248"/>
    <mergeCell ref="L248:N248"/>
    <mergeCell ref="E249:G249"/>
    <mergeCell ref="I249:J249"/>
    <mergeCell ref="L249:N249"/>
    <mergeCell ref="E246:G246"/>
    <mergeCell ref="I246:J246"/>
    <mergeCell ref="L246:N246"/>
    <mergeCell ref="E247:G247"/>
    <mergeCell ref="I247:J247"/>
    <mergeCell ref="L247:N247"/>
    <mergeCell ref="E244:G244"/>
    <mergeCell ref="I244:J244"/>
    <mergeCell ref="L244:N244"/>
    <mergeCell ref="E245:G245"/>
    <mergeCell ref="I245:J245"/>
    <mergeCell ref="L245:N245"/>
    <mergeCell ref="J239:L239"/>
    <mergeCell ref="B242:E242"/>
    <mergeCell ref="G242:M242"/>
    <mergeCell ref="E243:G243"/>
    <mergeCell ref="I243:J243"/>
    <mergeCell ref="L243:N243"/>
    <mergeCell ref="E236:G236"/>
    <mergeCell ref="I236:J236"/>
    <mergeCell ref="L236:N236"/>
    <mergeCell ref="E237:G237"/>
    <mergeCell ref="I237:J237"/>
    <mergeCell ref="L237:N237"/>
    <mergeCell ref="E234:G234"/>
    <mergeCell ref="I234:J234"/>
    <mergeCell ref="L234:N234"/>
    <mergeCell ref="E235:G235"/>
    <mergeCell ref="I235:J235"/>
    <mergeCell ref="L235:N235"/>
    <mergeCell ref="E232:G232"/>
    <mergeCell ref="I232:J232"/>
    <mergeCell ref="L232:N232"/>
    <mergeCell ref="E233:G233"/>
    <mergeCell ref="I233:J233"/>
    <mergeCell ref="L233:N233"/>
    <mergeCell ref="E230:G230"/>
    <mergeCell ref="I230:J230"/>
    <mergeCell ref="L230:N230"/>
    <mergeCell ref="E231:G231"/>
    <mergeCell ref="I231:J231"/>
    <mergeCell ref="L231:N231"/>
    <mergeCell ref="E228:G228"/>
    <mergeCell ref="I228:J228"/>
    <mergeCell ref="L228:N228"/>
    <mergeCell ref="E229:G229"/>
    <mergeCell ref="I229:J229"/>
    <mergeCell ref="L229:N229"/>
    <mergeCell ref="E226:G226"/>
    <mergeCell ref="I226:J226"/>
    <mergeCell ref="L226:N226"/>
    <mergeCell ref="E227:G227"/>
    <mergeCell ref="I227:J227"/>
    <mergeCell ref="L227:N227"/>
    <mergeCell ref="E224:G224"/>
    <mergeCell ref="I224:J224"/>
    <mergeCell ref="L224:N224"/>
    <mergeCell ref="E225:G225"/>
    <mergeCell ref="I225:J225"/>
    <mergeCell ref="L225:N225"/>
    <mergeCell ref="E222:G222"/>
    <mergeCell ref="I222:J222"/>
    <mergeCell ref="L222:N222"/>
    <mergeCell ref="E223:G223"/>
    <mergeCell ref="I223:J223"/>
    <mergeCell ref="L223:N223"/>
    <mergeCell ref="E220:G220"/>
    <mergeCell ref="I220:J220"/>
    <mergeCell ref="L220:N220"/>
    <mergeCell ref="E221:G221"/>
    <mergeCell ref="I221:J221"/>
    <mergeCell ref="L221:N221"/>
    <mergeCell ref="E218:G218"/>
    <mergeCell ref="I218:J218"/>
    <mergeCell ref="L218:N218"/>
    <mergeCell ref="E219:G219"/>
    <mergeCell ref="I219:J219"/>
    <mergeCell ref="L219:N219"/>
    <mergeCell ref="E216:G216"/>
    <mergeCell ref="I216:J216"/>
    <mergeCell ref="L216:N216"/>
    <mergeCell ref="E217:G217"/>
    <mergeCell ref="I217:J217"/>
    <mergeCell ref="L217:N217"/>
    <mergeCell ref="E214:G214"/>
    <mergeCell ref="I214:J214"/>
    <mergeCell ref="L214:N214"/>
    <mergeCell ref="E215:G215"/>
    <mergeCell ref="I215:J215"/>
    <mergeCell ref="L215:N215"/>
    <mergeCell ref="E212:G212"/>
    <mergeCell ref="I212:J212"/>
    <mergeCell ref="L212:N212"/>
    <mergeCell ref="E213:G213"/>
    <mergeCell ref="I213:J213"/>
    <mergeCell ref="L213:N213"/>
    <mergeCell ref="E210:G210"/>
    <mergeCell ref="I210:J210"/>
    <mergeCell ref="L210:N210"/>
    <mergeCell ref="E211:G211"/>
    <mergeCell ref="I211:J211"/>
    <mergeCell ref="L211:N211"/>
    <mergeCell ref="E208:G208"/>
    <mergeCell ref="I208:J208"/>
    <mergeCell ref="L208:N208"/>
    <mergeCell ref="E209:G209"/>
    <mergeCell ref="I209:J209"/>
    <mergeCell ref="L209:N209"/>
    <mergeCell ref="E206:G206"/>
    <mergeCell ref="I206:J206"/>
    <mergeCell ref="L206:N206"/>
    <mergeCell ref="E207:G207"/>
    <mergeCell ref="I207:J207"/>
    <mergeCell ref="L207:N207"/>
    <mergeCell ref="E204:G204"/>
    <mergeCell ref="I204:J204"/>
    <mergeCell ref="L204:N204"/>
    <mergeCell ref="E205:G205"/>
    <mergeCell ref="I205:J205"/>
    <mergeCell ref="L205:N205"/>
    <mergeCell ref="E202:G202"/>
    <mergeCell ref="I202:J202"/>
    <mergeCell ref="L202:N202"/>
    <mergeCell ref="E203:G203"/>
    <mergeCell ref="I203:J203"/>
    <mergeCell ref="L203:N203"/>
    <mergeCell ref="E200:G200"/>
    <mergeCell ref="I200:J200"/>
    <mergeCell ref="L200:N200"/>
    <mergeCell ref="E201:G201"/>
    <mergeCell ref="I201:J201"/>
    <mergeCell ref="L201:N201"/>
    <mergeCell ref="E198:G198"/>
    <mergeCell ref="I198:J198"/>
    <mergeCell ref="L198:N198"/>
    <mergeCell ref="E199:G199"/>
    <mergeCell ref="I199:J199"/>
    <mergeCell ref="L199:N199"/>
    <mergeCell ref="E196:G196"/>
    <mergeCell ref="I196:J196"/>
    <mergeCell ref="L196:N196"/>
    <mergeCell ref="E197:G197"/>
    <mergeCell ref="I197:J197"/>
    <mergeCell ref="L197:N197"/>
    <mergeCell ref="E190:G190"/>
    <mergeCell ref="I190:J190"/>
    <mergeCell ref="L190:N190"/>
    <mergeCell ref="J192:L192"/>
    <mergeCell ref="B195:E195"/>
    <mergeCell ref="G195:M195"/>
    <mergeCell ref="E188:G188"/>
    <mergeCell ref="I188:J188"/>
    <mergeCell ref="L188:N188"/>
    <mergeCell ref="E189:G189"/>
    <mergeCell ref="I189:J189"/>
    <mergeCell ref="L189:N189"/>
    <mergeCell ref="E186:G186"/>
    <mergeCell ref="I186:J186"/>
    <mergeCell ref="L186:N186"/>
    <mergeCell ref="E187:G187"/>
    <mergeCell ref="I187:J187"/>
    <mergeCell ref="L187:N187"/>
    <mergeCell ref="E184:G184"/>
    <mergeCell ref="I184:J184"/>
    <mergeCell ref="L184:N184"/>
    <mergeCell ref="E185:G185"/>
    <mergeCell ref="I185:J185"/>
    <mergeCell ref="L185:N185"/>
    <mergeCell ref="E182:G182"/>
    <mergeCell ref="I182:J182"/>
    <mergeCell ref="L182:N182"/>
    <mergeCell ref="E183:G183"/>
    <mergeCell ref="I183:J183"/>
    <mergeCell ref="L183:N183"/>
    <mergeCell ref="E180:G180"/>
    <mergeCell ref="I180:J180"/>
    <mergeCell ref="L180:N180"/>
    <mergeCell ref="E181:G181"/>
    <mergeCell ref="I181:J181"/>
    <mergeCell ref="L181:N181"/>
    <mergeCell ref="E178:G178"/>
    <mergeCell ref="I178:J178"/>
    <mergeCell ref="L178:N178"/>
    <mergeCell ref="E179:G179"/>
    <mergeCell ref="I179:J179"/>
    <mergeCell ref="L179:N179"/>
    <mergeCell ref="E176:G176"/>
    <mergeCell ref="I176:J176"/>
    <mergeCell ref="L176:N176"/>
    <mergeCell ref="E177:G177"/>
    <mergeCell ref="I177:J177"/>
    <mergeCell ref="L177:N177"/>
    <mergeCell ref="E174:G174"/>
    <mergeCell ref="I174:J174"/>
    <mergeCell ref="L174:N174"/>
    <mergeCell ref="E175:G175"/>
    <mergeCell ref="I175:J175"/>
    <mergeCell ref="L175:N175"/>
    <mergeCell ref="E172:G172"/>
    <mergeCell ref="I172:J172"/>
    <mergeCell ref="L172:N172"/>
    <mergeCell ref="E173:G173"/>
    <mergeCell ref="I173:J173"/>
    <mergeCell ref="L173:N173"/>
    <mergeCell ref="E170:G170"/>
    <mergeCell ref="I170:J170"/>
    <mergeCell ref="L170:N170"/>
    <mergeCell ref="E171:G171"/>
    <mergeCell ref="I171:J171"/>
    <mergeCell ref="L171:N171"/>
    <mergeCell ref="E168:G168"/>
    <mergeCell ref="I168:J168"/>
    <mergeCell ref="L168:N168"/>
    <mergeCell ref="E169:G169"/>
    <mergeCell ref="I169:J169"/>
    <mergeCell ref="L169:N169"/>
    <mergeCell ref="E166:G166"/>
    <mergeCell ref="I166:J166"/>
    <mergeCell ref="L166:N166"/>
    <mergeCell ref="E167:G167"/>
    <mergeCell ref="I167:J167"/>
    <mergeCell ref="L167:N167"/>
    <mergeCell ref="E164:G164"/>
    <mergeCell ref="I164:J164"/>
    <mergeCell ref="L164:N164"/>
    <mergeCell ref="E165:G165"/>
    <mergeCell ref="I165:J165"/>
    <mergeCell ref="L165:N165"/>
    <mergeCell ref="E162:G162"/>
    <mergeCell ref="I162:J162"/>
    <mergeCell ref="L162:N162"/>
    <mergeCell ref="E163:G163"/>
    <mergeCell ref="I163:J163"/>
    <mergeCell ref="L163:N163"/>
    <mergeCell ref="E160:G160"/>
    <mergeCell ref="I160:J160"/>
    <mergeCell ref="L160:N160"/>
    <mergeCell ref="E161:G161"/>
    <mergeCell ref="I161:J161"/>
    <mergeCell ref="L161:N161"/>
    <mergeCell ref="E158:G158"/>
    <mergeCell ref="I158:J158"/>
    <mergeCell ref="L158:N158"/>
    <mergeCell ref="E159:G159"/>
    <mergeCell ref="I159:J159"/>
    <mergeCell ref="L159:N159"/>
    <mergeCell ref="E156:G156"/>
    <mergeCell ref="I156:J156"/>
    <mergeCell ref="L156:N156"/>
    <mergeCell ref="E157:G157"/>
    <mergeCell ref="I157:J157"/>
    <mergeCell ref="L157:N157"/>
    <mergeCell ref="E154:G154"/>
    <mergeCell ref="I154:J154"/>
    <mergeCell ref="L154:N154"/>
    <mergeCell ref="E155:G155"/>
    <mergeCell ref="I155:J155"/>
    <mergeCell ref="L155:N155"/>
    <mergeCell ref="E152:G152"/>
    <mergeCell ref="I152:J152"/>
    <mergeCell ref="L152:N152"/>
    <mergeCell ref="E153:G153"/>
    <mergeCell ref="I153:J153"/>
    <mergeCell ref="L153:N153"/>
    <mergeCell ref="E150:G150"/>
    <mergeCell ref="I150:J150"/>
    <mergeCell ref="L150:N150"/>
    <mergeCell ref="E151:G151"/>
    <mergeCell ref="I151:J151"/>
    <mergeCell ref="L151:N151"/>
    <mergeCell ref="E148:G148"/>
    <mergeCell ref="I148:J148"/>
    <mergeCell ref="L148:N148"/>
    <mergeCell ref="E149:G149"/>
    <mergeCell ref="I149:J149"/>
    <mergeCell ref="L149:N149"/>
    <mergeCell ref="E142:G142"/>
    <mergeCell ref="I142:J142"/>
    <mergeCell ref="L142:N142"/>
    <mergeCell ref="J144:L144"/>
    <mergeCell ref="B147:E147"/>
    <mergeCell ref="G147:M147"/>
    <mergeCell ref="E140:G140"/>
    <mergeCell ref="I140:J140"/>
    <mergeCell ref="L140:N140"/>
    <mergeCell ref="E141:G141"/>
    <mergeCell ref="I141:J141"/>
    <mergeCell ref="L141:N141"/>
    <mergeCell ref="E138:G138"/>
    <mergeCell ref="I138:J138"/>
    <mergeCell ref="L138:N138"/>
    <mergeCell ref="E139:G139"/>
    <mergeCell ref="I139:J139"/>
    <mergeCell ref="L139:N139"/>
    <mergeCell ref="E136:G136"/>
    <mergeCell ref="I136:J136"/>
    <mergeCell ref="L136:N136"/>
    <mergeCell ref="E137:G137"/>
    <mergeCell ref="I137:J137"/>
    <mergeCell ref="L137:N137"/>
    <mergeCell ref="E134:G134"/>
    <mergeCell ref="I134:J134"/>
    <mergeCell ref="L134:N134"/>
    <mergeCell ref="E135:G135"/>
    <mergeCell ref="I135:J135"/>
    <mergeCell ref="L135:N135"/>
    <mergeCell ref="E132:G132"/>
    <mergeCell ref="I132:J132"/>
    <mergeCell ref="L132:N132"/>
    <mergeCell ref="E133:G133"/>
    <mergeCell ref="I133:J133"/>
    <mergeCell ref="L133:N133"/>
    <mergeCell ref="E130:G130"/>
    <mergeCell ref="I130:J130"/>
    <mergeCell ref="L130:N130"/>
    <mergeCell ref="E131:G131"/>
    <mergeCell ref="I131:J131"/>
    <mergeCell ref="L131:N131"/>
    <mergeCell ref="E128:G128"/>
    <mergeCell ref="I128:J128"/>
    <mergeCell ref="L128:N128"/>
    <mergeCell ref="E129:G129"/>
    <mergeCell ref="I129:J129"/>
    <mergeCell ref="L129:N129"/>
    <mergeCell ref="E126:G126"/>
    <mergeCell ref="I126:J126"/>
    <mergeCell ref="L126:N126"/>
    <mergeCell ref="E127:G127"/>
    <mergeCell ref="I127:J127"/>
    <mergeCell ref="L127:N127"/>
    <mergeCell ref="E124:G124"/>
    <mergeCell ref="I124:J124"/>
    <mergeCell ref="L124:N124"/>
    <mergeCell ref="E125:G125"/>
    <mergeCell ref="I125:J125"/>
    <mergeCell ref="L125:N125"/>
    <mergeCell ref="E122:G122"/>
    <mergeCell ref="I122:J122"/>
    <mergeCell ref="L122:N122"/>
    <mergeCell ref="E123:G123"/>
    <mergeCell ref="I123:J123"/>
    <mergeCell ref="L123:N123"/>
    <mergeCell ref="E120:G120"/>
    <mergeCell ref="I120:J120"/>
    <mergeCell ref="L120:N120"/>
    <mergeCell ref="E121:G121"/>
    <mergeCell ref="I121:J121"/>
    <mergeCell ref="L121:N121"/>
    <mergeCell ref="E118:G118"/>
    <mergeCell ref="I118:J118"/>
    <mergeCell ref="L118:N118"/>
    <mergeCell ref="E119:G119"/>
    <mergeCell ref="I119:J119"/>
    <mergeCell ref="L119:N119"/>
    <mergeCell ref="E116:G116"/>
    <mergeCell ref="I116:J116"/>
    <mergeCell ref="L116:N116"/>
    <mergeCell ref="E117:G117"/>
    <mergeCell ref="I117:J117"/>
    <mergeCell ref="L117:N117"/>
    <mergeCell ref="E114:G114"/>
    <mergeCell ref="I114:J114"/>
    <mergeCell ref="L114:N114"/>
    <mergeCell ref="E115:G115"/>
    <mergeCell ref="I115:J115"/>
    <mergeCell ref="L115:N115"/>
    <mergeCell ref="E112:G112"/>
    <mergeCell ref="I112:J112"/>
    <mergeCell ref="L112:N112"/>
    <mergeCell ref="E113:G113"/>
    <mergeCell ref="I113:J113"/>
    <mergeCell ref="L113:N113"/>
    <mergeCell ref="E110:G110"/>
    <mergeCell ref="I110:J110"/>
    <mergeCell ref="L110:N110"/>
    <mergeCell ref="E111:G111"/>
    <mergeCell ref="I111:J111"/>
    <mergeCell ref="L111:N111"/>
    <mergeCell ref="E108:G108"/>
    <mergeCell ref="I108:J108"/>
    <mergeCell ref="L108:N108"/>
    <mergeCell ref="E109:G109"/>
    <mergeCell ref="I109:J109"/>
    <mergeCell ref="L109:N109"/>
    <mergeCell ref="E106:G106"/>
    <mergeCell ref="I106:J106"/>
    <mergeCell ref="L106:N106"/>
    <mergeCell ref="E107:G107"/>
    <mergeCell ref="I107:J107"/>
    <mergeCell ref="L107:N107"/>
    <mergeCell ref="E104:G104"/>
    <mergeCell ref="I104:J104"/>
    <mergeCell ref="L104:N104"/>
    <mergeCell ref="E105:G105"/>
    <mergeCell ref="I105:J105"/>
    <mergeCell ref="L105:N105"/>
    <mergeCell ref="E102:G102"/>
    <mergeCell ref="I102:J102"/>
    <mergeCell ref="L102:N102"/>
    <mergeCell ref="E103:G103"/>
    <mergeCell ref="I103:J103"/>
    <mergeCell ref="L103:N103"/>
    <mergeCell ref="E100:G100"/>
    <mergeCell ref="I100:J100"/>
    <mergeCell ref="L100:N100"/>
    <mergeCell ref="E101:G101"/>
    <mergeCell ref="I101:J101"/>
    <mergeCell ref="L101:N101"/>
    <mergeCell ref="E94:G94"/>
    <mergeCell ref="I94:J94"/>
    <mergeCell ref="L94:N94"/>
    <mergeCell ref="J96:L96"/>
    <mergeCell ref="B99:E99"/>
    <mergeCell ref="G99:M99"/>
    <mergeCell ref="E92:G92"/>
    <mergeCell ref="I92:J92"/>
    <mergeCell ref="L92:N92"/>
    <mergeCell ref="E93:G93"/>
    <mergeCell ref="I93:J93"/>
    <mergeCell ref="L93:N93"/>
    <mergeCell ref="E90:G90"/>
    <mergeCell ref="I90:J90"/>
    <mergeCell ref="L90:N90"/>
    <mergeCell ref="E91:G91"/>
    <mergeCell ref="I91:J91"/>
    <mergeCell ref="L91:N91"/>
    <mergeCell ref="E88:G88"/>
    <mergeCell ref="I88:J88"/>
    <mergeCell ref="L88:N88"/>
    <mergeCell ref="E89:G89"/>
    <mergeCell ref="I89:J89"/>
    <mergeCell ref="L89:N89"/>
    <mergeCell ref="E86:G86"/>
    <mergeCell ref="I86:J86"/>
    <mergeCell ref="L86:N86"/>
    <mergeCell ref="E87:G87"/>
    <mergeCell ref="I87:J87"/>
    <mergeCell ref="L87:N87"/>
    <mergeCell ref="E84:G84"/>
    <mergeCell ref="I84:J84"/>
    <mergeCell ref="L84:N84"/>
    <mergeCell ref="E85:G85"/>
    <mergeCell ref="I85:J85"/>
    <mergeCell ref="L85:N85"/>
    <mergeCell ref="E82:G82"/>
    <mergeCell ref="I82:J82"/>
    <mergeCell ref="L82:N82"/>
    <mergeCell ref="E83:G83"/>
    <mergeCell ref="I83:J83"/>
    <mergeCell ref="L83:N83"/>
    <mergeCell ref="E80:G80"/>
    <mergeCell ref="I80:J80"/>
    <mergeCell ref="L80:N80"/>
    <mergeCell ref="E81:G81"/>
    <mergeCell ref="I81:J81"/>
    <mergeCell ref="L81:N81"/>
    <mergeCell ref="E78:G78"/>
    <mergeCell ref="I78:J78"/>
    <mergeCell ref="L78:N78"/>
    <mergeCell ref="E79:G79"/>
    <mergeCell ref="I79:J79"/>
    <mergeCell ref="L79:N79"/>
    <mergeCell ref="E76:G76"/>
    <mergeCell ref="I76:J76"/>
    <mergeCell ref="L76:N76"/>
    <mergeCell ref="E77:G77"/>
    <mergeCell ref="I77:J77"/>
    <mergeCell ref="L77:N77"/>
    <mergeCell ref="E74:G74"/>
    <mergeCell ref="I74:J74"/>
    <mergeCell ref="L74:N74"/>
    <mergeCell ref="E75:G75"/>
    <mergeCell ref="I75:J75"/>
    <mergeCell ref="L75:N75"/>
    <mergeCell ref="E72:G72"/>
    <mergeCell ref="I72:J72"/>
    <mergeCell ref="L72:N72"/>
    <mergeCell ref="E73:G73"/>
    <mergeCell ref="I73:J73"/>
    <mergeCell ref="L73:N73"/>
    <mergeCell ref="E70:G70"/>
    <mergeCell ref="I70:J70"/>
    <mergeCell ref="L70:N70"/>
    <mergeCell ref="E71:G71"/>
    <mergeCell ref="I71:J71"/>
    <mergeCell ref="L71:N71"/>
    <mergeCell ref="E68:G68"/>
    <mergeCell ref="I68:J68"/>
    <mergeCell ref="L68:N68"/>
    <mergeCell ref="E69:G69"/>
    <mergeCell ref="I69:J69"/>
    <mergeCell ref="L69:N69"/>
    <mergeCell ref="E66:G66"/>
    <mergeCell ref="I66:J66"/>
    <mergeCell ref="L66:N66"/>
    <mergeCell ref="E67:G67"/>
    <mergeCell ref="I67:J67"/>
    <mergeCell ref="L67:N67"/>
    <mergeCell ref="E64:G64"/>
    <mergeCell ref="I64:J64"/>
    <mergeCell ref="L64:N64"/>
    <mergeCell ref="E65:G65"/>
    <mergeCell ref="I65:J65"/>
    <mergeCell ref="L65:N65"/>
    <mergeCell ref="E62:G62"/>
    <mergeCell ref="I62:J62"/>
    <mergeCell ref="L62:N62"/>
    <mergeCell ref="E63:G63"/>
    <mergeCell ref="I63:J63"/>
    <mergeCell ref="L63:N63"/>
    <mergeCell ref="E60:G60"/>
    <mergeCell ref="I60:J60"/>
    <mergeCell ref="L60:N60"/>
    <mergeCell ref="E61:G61"/>
    <mergeCell ref="I61:J61"/>
    <mergeCell ref="L61:N61"/>
    <mergeCell ref="E58:G58"/>
    <mergeCell ref="I58:J58"/>
    <mergeCell ref="L58:N58"/>
    <mergeCell ref="E59:G59"/>
    <mergeCell ref="I59:J59"/>
    <mergeCell ref="L59:N59"/>
    <mergeCell ref="E56:G56"/>
    <mergeCell ref="I56:J56"/>
    <mergeCell ref="L56:N56"/>
    <mergeCell ref="E57:G57"/>
    <mergeCell ref="I57:J57"/>
    <mergeCell ref="L57:N57"/>
    <mergeCell ref="E54:G54"/>
    <mergeCell ref="I54:J54"/>
    <mergeCell ref="L54:N54"/>
    <mergeCell ref="E55:G55"/>
    <mergeCell ref="I55:J55"/>
    <mergeCell ref="L55:N55"/>
    <mergeCell ref="E52:G52"/>
    <mergeCell ref="I52:J52"/>
    <mergeCell ref="L52:N52"/>
    <mergeCell ref="E53:G53"/>
    <mergeCell ref="I53:J53"/>
    <mergeCell ref="L53:N53"/>
    <mergeCell ref="E46:G46"/>
    <mergeCell ref="I46:J46"/>
    <mergeCell ref="L46:N46"/>
    <mergeCell ref="J48:L48"/>
    <mergeCell ref="B51:E51"/>
    <mergeCell ref="G51:M51"/>
    <mergeCell ref="E44:G44"/>
    <mergeCell ref="I44:J44"/>
    <mergeCell ref="L44:N44"/>
    <mergeCell ref="E45:G45"/>
    <mergeCell ref="I45:J45"/>
    <mergeCell ref="L45:N45"/>
    <mergeCell ref="E42:G42"/>
    <mergeCell ref="I42:J42"/>
    <mergeCell ref="L42:N42"/>
    <mergeCell ref="E43:G43"/>
    <mergeCell ref="I43:J43"/>
    <mergeCell ref="L43:N43"/>
    <mergeCell ref="E40:G40"/>
    <mergeCell ref="I40:J40"/>
    <mergeCell ref="L40:N40"/>
    <mergeCell ref="E41:G41"/>
    <mergeCell ref="I41:J41"/>
    <mergeCell ref="L41:N41"/>
    <mergeCell ref="E38:G38"/>
    <mergeCell ref="I38:J38"/>
    <mergeCell ref="L38:N38"/>
    <mergeCell ref="E39:G39"/>
    <mergeCell ref="I39:J39"/>
    <mergeCell ref="L39:N39"/>
    <mergeCell ref="E36:G36"/>
    <mergeCell ref="I36:J36"/>
    <mergeCell ref="L36:N36"/>
    <mergeCell ref="E37:G37"/>
    <mergeCell ref="I37:J37"/>
    <mergeCell ref="L37:N37"/>
    <mergeCell ref="E34:G34"/>
    <mergeCell ref="I34:J34"/>
    <mergeCell ref="L34:N34"/>
    <mergeCell ref="E35:G35"/>
    <mergeCell ref="I35:J35"/>
    <mergeCell ref="L35:N35"/>
    <mergeCell ref="E32:G32"/>
    <mergeCell ref="I32:J32"/>
    <mergeCell ref="L32:N32"/>
    <mergeCell ref="E33:G33"/>
    <mergeCell ref="I33:J33"/>
    <mergeCell ref="L33:N33"/>
    <mergeCell ref="E30:G30"/>
    <mergeCell ref="I30:J30"/>
    <mergeCell ref="L30:N30"/>
    <mergeCell ref="E31:G31"/>
    <mergeCell ref="I31:J31"/>
    <mergeCell ref="L31:N31"/>
    <mergeCell ref="E28:G28"/>
    <mergeCell ref="I28:J28"/>
    <mergeCell ref="L28:N28"/>
    <mergeCell ref="E29:G29"/>
    <mergeCell ref="I29:J29"/>
    <mergeCell ref="L29:N29"/>
    <mergeCell ref="E26:G26"/>
    <mergeCell ref="I26:J26"/>
    <mergeCell ref="L26:N26"/>
    <mergeCell ref="E27:G27"/>
    <mergeCell ref="I27:J27"/>
    <mergeCell ref="L27:N27"/>
    <mergeCell ref="E24:G24"/>
    <mergeCell ref="I24:J24"/>
    <mergeCell ref="L24:N24"/>
    <mergeCell ref="E25:G25"/>
    <mergeCell ref="I25:J25"/>
    <mergeCell ref="L25:N25"/>
    <mergeCell ref="E22:G22"/>
    <mergeCell ref="I22:J22"/>
    <mergeCell ref="L22:N22"/>
    <mergeCell ref="E23:G23"/>
    <mergeCell ref="I23:J23"/>
    <mergeCell ref="L23:N23"/>
    <mergeCell ref="E20:G20"/>
    <mergeCell ref="I20:J20"/>
    <mergeCell ref="L20:N20"/>
    <mergeCell ref="E21:G21"/>
    <mergeCell ref="I21:J21"/>
    <mergeCell ref="L21:N21"/>
    <mergeCell ref="E18:G18"/>
    <mergeCell ref="I18:J18"/>
    <mergeCell ref="L18:N18"/>
    <mergeCell ref="E19:G19"/>
    <mergeCell ref="I19:J19"/>
    <mergeCell ref="L19:N19"/>
    <mergeCell ref="E16:G16"/>
    <mergeCell ref="I16:J16"/>
    <mergeCell ref="L16:N16"/>
    <mergeCell ref="E17:G17"/>
    <mergeCell ref="I17:J17"/>
    <mergeCell ref="L17:N17"/>
    <mergeCell ref="E14:G14"/>
    <mergeCell ref="I14:J14"/>
    <mergeCell ref="L14:N14"/>
    <mergeCell ref="E15:G15"/>
    <mergeCell ref="I15:J15"/>
    <mergeCell ref="L15:N15"/>
    <mergeCell ref="E12:G12"/>
    <mergeCell ref="I12:J12"/>
    <mergeCell ref="L12:N12"/>
    <mergeCell ref="E13:G13"/>
    <mergeCell ref="I13:J13"/>
    <mergeCell ref="L13:N13"/>
    <mergeCell ref="B3:E3"/>
    <mergeCell ref="G3:M3"/>
    <mergeCell ref="E4:G4"/>
    <mergeCell ref="I4:J4"/>
    <mergeCell ref="L4:N4"/>
    <mergeCell ref="E5:G5"/>
    <mergeCell ref="I5:J5"/>
    <mergeCell ref="L5:N5"/>
    <mergeCell ref="E10:G10"/>
    <mergeCell ref="I10:J10"/>
    <mergeCell ref="L10:N10"/>
    <mergeCell ref="E11:G11"/>
    <mergeCell ref="I11:J11"/>
    <mergeCell ref="L11:N11"/>
    <mergeCell ref="E8:G8"/>
    <mergeCell ref="I8:J8"/>
    <mergeCell ref="L8:N8"/>
    <mergeCell ref="E9:G9"/>
    <mergeCell ref="I9:J9"/>
    <mergeCell ref="L9:N9"/>
    <mergeCell ref="E6:G6"/>
    <mergeCell ref="I6:J6"/>
    <mergeCell ref="L6:N6"/>
    <mergeCell ref="E7:G7"/>
    <mergeCell ref="I7:J7"/>
    <mergeCell ref="L7:N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B2" sqref="B2:E2"/>
    </sheetView>
  </sheetViews>
  <sheetFormatPr defaultRowHeight="15"/>
  <cols>
    <col min="3" max="3" width="15.7109375" customWidth="1"/>
    <col min="8" max="8" width="14" customWidth="1"/>
  </cols>
  <sheetData>
    <row r="1" spans="1:13" ht="15.75">
      <c r="J1" s="14" t="s">
        <v>2275</v>
      </c>
      <c r="K1" s="14"/>
      <c r="L1" s="14"/>
      <c r="M1" s="14"/>
    </row>
    <row r="2" spans="1:13">
      <c r="A2" s="7"/>
      <c r="B2" s="171" t="s">
        <v>2254</v>
      </c>
      <c r="C2" s="171"/>
      <c r="D2" s="171"/>
      <c r="E2" s="171"/>
      <c r="F2" s="7"/>
      <c r="G2" s="172" t="s">
        <v>2255</v>
      </c>
      <c r="H2" s="172"/>
      <c r="I2" s="172"/>
      <c r="J2" s="172"/>
      <c r="K2" s="172"/>
      <c r="L2" s="172"/>
      <c r="M2" s="7"/>
    </row>
    <row r="3" spans="1:13" ht="42">
      <c r="A3" s="7"/>
      <c r="B3" s="7"/>
      <c r="C3" s="11" t="s">
        <v>9</v>
      </c>
      <c r="D3" s="11" t="s">
        <v>10</v>
      </c>
      <c r="E3" s="173" t="s">
        <v>11</v>
      </c>
      <c r="F3" s="173"/>
      <c r="G3" s="173"/>
      <c r="H3" s="11" t="s">
        <v>12</v>
      </c>
      <c r="I3" s="173" t="s">
        <v>5</v>
      </c>
      <c r="J3" s="173"/>
      <c r="K3" s="173" t="s">
        <v>16</v>
      </c>
      <c r="L3" s="173"/>
      <c r="M3" s="173"/>
    </row>
    <row r="4" spans="1:13">
      <c r="A4" s="7"/>
      <c r="B4" s="7"/>
      <c r="C4" s="12" t="s">
        <v>17</v>
      </c>
      <c r="D4" s="12" t="s">
        <v>18</v>
      </c>
      <c r="E4" s="174" t="s">
        <v>2256</v>
      </c>
      <c r="F4" s="174"/>
      <c r="G4" s="174"/>
      <c r="H4" s="12" t="s">
        <v>2257</v>
      </c>
      <c r="I4" s="174" t="s">
        <v>2258</v>
      </c>
      <c r="J4" s="174"/>
      <c r="K4" s="174" t="s">
        <v>18</v>
      </c>
      <c r="L4" s="174"/>
      <c r="M4" s="174"/>
    </row>
    <row r="5" spans="1:13">
      <c r="A5" s="7"/>
      <c r="B5" s="7"/>
      <c r="C5" s="12" t="s">
        <v>2259</v>
      </c>
      <c r="D5" s="12" t="s">
        <v>18</v>
      </c>
      <c r="E5" s="174" t="s">
        <v>2256</v>
      </c>
      <c r="F5" s="174"/>
      <c r="G5" s="174"/>
      <c r="H5" s="12" t="s">
        <v>2257</v>
      </c>
      <c r="I5" s="174" t="s">
        <v>2258</v>
      </c>
      <c r="J5" s="174"/>
      <c r="K5" s="174" t="s">
        <v>18</v>
      </c>
      <c r="L5" s="174"/>
      <c r="M5" s="174"/>
    </row>
    <row r="6" spans="1:13">
      <c r="A6" s="7"/>
      <c r="B6" s="7"/>
      <c r="C6" s="12" t="s">
        <v>25</v>
      </c>
      <c r="D6" s="12" t="s">
        <v>18</v>
      </c>
      <c r="E6" s="174" t="s">
        <v>2256</v>
      </c>
      <c r="F6" s="174"/>
      <c r="G6" s="174"/>
      <c r="H6" s="12" t="s">
        <v>2257</v>
      </c>
      <c r="I6" s="174" t="s">
        <v>2258</v>
      </c>
      <c r="J6" s="174"/>
      <c r="K6" s="174" t="s">
        <v>18</v>
      </c>
      <c r="L6" s="174"/>
      <c r="M6" s="174"/>
    </row>
    <row r="7" spans="1:13" ht="22.5">
      <c r="A7" s="7"/>
      <c r="B7" s="7"/>
      <c r="C7" s="12" t="s">
        <v>2260</v>
      </c>
      <c r="D7" s="12" t="s">
        <v>39</v>
      </c>
      <c r="E7" s="174" t="s">
        <v>2261</v>
      </c>
      <c r="F7" s="174"/>
      <c r="G7" s="174"/>
      <c r="H7" s="12" t="s">
        <v>2261</v>
      </c>
      <c r="I7" s="174" t="s">
        <v>53</v>
      </c>
      <c r="J7" s="174"/>
      <c r="K7" s="174" t="s">
        <v>2262</v>
      </c>
      <c r="L7" s="174"/>
      <c r="M7" s="174"/>
    </row>
    <row r="8" spans="1:13" ht="22.5">
      <c r="A8" s="7"/>
      <c r="B8" s="7"/>
      <c r="C8" s="12" t="s">
        <v>2276</v>
      </c>
      <c r="D8" s="12" t="s">
        <v>424</v>
      </c>
      <c r="E8" s="174" t="s">
        <v>2263</v>
      </c>
      <c r="F8" s="174"/>
      <c r="G8" s="174"/>
      <c r="H8" s="12" t="s">
        <v>2263</v>
      </c>
      <c r="I8" s="174" t="s">
        <v>53</v>
      </c>
      <c r="J8" s="174"/>
      <c r="K8" s="174" t="s">
        <v>33</v>
      </c>
      <c r="L8" s="174"/>
      <c r="M8" s="174"/>
    </row>
    <row r="9" spans="1:13" ht="22.5">
      <c r="A9" s="7"/>
      <c r="B9" s="7"/>
      <c r="C9" s="12" t="s">
        <v>2264</v>
      </c>
      <c r="D9" s="12" t="s">
        <v>2265</v>
      </c>
      <c r="E9" s="174" t="s">
        <v>2266</v>
      </c>
      <c r="F9" s="174"/>
      <c r="G9" s="174"/>
      <c r="H9" s="12" t="s">
        <v>2267</v>
      </c>
      <c r="I9" s="174" t="s">
        <v>2268</v>
      </c>
      <c r="J9" s="174"/>
      <c r="K9" s="174" t="s">
        <v>33</v>
      </c>
      <c r="L9" s="174"/>
      <c r="M9" s="174"/>
    </row>
    <row r="10" spans="1:13" ht="22.5">
      <c r="A10" s="7"/>
      <c r="B10" s="7"/>
      <c r="C10" s="12" t="s">
        <v>2269</v>
      </c>
      <c r="D10" s="12" t="s">
        <v>559</v>
      </c>
      <c r="E10" s="174" t="s">
        <v>2270</v>
      </c>
      <c r="F10" s="174"/>
      <c r="G10" s="174"/>
      <c r="H10" s="12" t="s">
        <v>2271</v>
      </c>
      <c r="I10" s="174" t="s">
        <v>2272</v>
      </c>
      <c r="J10" s="174"/>
      <c r="K10" s="174" t="s">
        <v>2262</v>
      </c>
      <c r="L10" s="174"/>
      <c r="M10" s="174"/>
    </row>
    <row r="11" spans="1:13" ht="22.5">
      <c r="A11" s="7"/>
      <c r="B11" s="7"/>
      <c r="C11" s="12" t="s">
        <v>2269</v>
      </c>
      <c r="D11" s="12" t="s">
        <v>559</v>
      </c>
      <c r="E11" s="174" t="s">
        <v>2270</v>
      </c>
      <c r="F11" s="174"/>
      <c r="G11" s="174"/>
      <c r="H11" s="12" t="s">
        <v>2271</v>
      </c>
      <c r="I11" s="174" t="s">
        <v>2272</v>
      </c>
      <c r="J11" s="174"/>
      <c r="K11" s="174" t="s">
        <v>2262</v>
      </c>
      <c r="L11" s="174"/>
      <c r="M11" s="174"/>
    </row>
    <row r="12" spans="1:13" ht="22.5">
      <c r="A12" s="7"/>
      <c r="B12" s="7"/>
      <c r="C12" s="12" t="s">
        <v>2273</v>
      </c>
      <c r="D12" s="12" t="s">
        <v>1824</v>
      </c>
      <c r="E12" s="174" t="s">
        <v>2274</v>
      </c>
      <c r="F12" s="174"/>
      <c r="G12" s="174"/>
      <c r="H12" s="12" t="s">
        <v>2274</v>
      </c>
      <c r="I12" s="174" t="s">
        <v>53</v>
      </c>
      <c r="J12" s="174"/>
      <c r="K12" s="174" t="s">
        <v>715</v>
      </c>
      <c r="L12" s="174"/>
      <c r="M12" s="174"/>
    </row>
    <row r="13" spans="1: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</sheetData>
  <mergeCells count="32">
    <mergeCell ref="E11:G11"/>
    <mergeCell ref="I11:J11"/>
    <mergeCell ref="K11:M11"/>
    <mergeCell ref="E12:G12"/>
    <mergeCell ref="I12:J12"/>
    <mergeCell ref="K12:M12"/>
    <mergeCell ref="E9:G9"/>
    <mergeCell ref="I9:J9"/>
    <mergeCell ref="K9:M9"/>
    <mergeCell ref="E10:G10"/>
    <mergeCell ref="I10:J10"/>
    <mergeCell ref="K10:M10"/>
    <mergeCell ref="E7:G7"/>
    <mergeCell ref="I7:J7"/>
    <mergeCell ref="K7:M7"/>
    <mergeCell ref="E8:G8"/>
    <mergeCell ref="I8:J8"/>
    <mergeCell ref="K8:M8"/>
    <mergeCell ref="E5:G5"/>
    <mergeCell ref="I5:J5"/>
    <mergeCell ref="K5:M5"/>
    <mergeCell ref="E6:G6"/>
    <mergeCell ref="I6:J6"/>
    <mergeCell ref="K6:M6"/>
    <mergeCell ref="E4:G4"/>
    <mergeCell ref="I4:J4"/>
    <mergeCell ref="K4:M4"/>
    <mergeCell ref="B2:E2"/>
    <mergeCell ref="G2:L2"/>
    <mergeCell ref="E3:G3"/>
    <mergeCell ref="I3:J3"/>
    <mergeCell ref="K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7"/>
  <sheetViews>
    <sheetView topLeftCell="A220" workbookViewId="0">
      <selection activeCell="G1" sqref="G1"/>
    </sheetView>
  </sheetViews>
  <sheetFormatPr defaultRowHeight="15"/>
  <cols>
    <col min="2" max="2" width="26.140625" customWidth="1"/>
    <col min="5" max="5" width="9.28515625" customWidth="1"/>
    <col min="7" max="7" width="10.5703125" customWidth="1"/>
    <col min="9" max="9" width="14.7109375" customWidth="1"/>
  </cols>
  <sheetData>
    <row r="1" spans="1:10">
      <c r="G1" t="s">
        <v>6037</v>
      </c>
    </row>
    <row r="2" spans="1:10" ht="16.5" thickBot="1">
      <c r="A2" s="33" t="s">
        <v>18</v>
      </c>
      <c r="B2" s="75" t="s">
        <v>4566</v>
      </c>
      <c r="D2" s="40"/>
      <c r="E2" s="55"/>
      <c r="F2" s="40"/>
      <c r="G2" s="40"/>
      <c r="H2" s="40"/>
      <c r="I2" s="40"/>
    </row>
    <row r="3" spans="1:10" ht="28.5" customHeight="1" thickBot="1">
      <c r="A3" s="177" t="s">
        <v>4567</v>
      </c>
      <c r="B3" s="177" t="s">
        <v>16</v>
      </c>
      <c r="C3" s="177" t="s">
        <v>2284</v>
      </c>
      <c r="D3" s="177" t="s">
        <v>4568</v>
      </c>
      <c r="E3" s="177"/>
      <c r="F3" s="177" t="s">
        <v>4569</v>
      </c>
      <c r="G3" s="177"/>
      <c r="H3" s="178" t="s">
        <v>4570</v>
      </c>
      <c r="I3" s="178"/>
      <c r="J3" s="179" t="s">
        <v>4571</v>
      </c>
    </row>
    <row r="4" spans="1:10" ht="26.25" thickBot="1">
      <c r="A4" s="177"/>
      <c r="B4" s="177"/>
      <c r="C4" s="177"/>
      <c r="D4" s="50" t="s">
        <v>2286</v>
      </c>
      <c r="E4" s="50" t="s">
        <v>2287</v>
      </c>
      <c r="F4" s="50" t="s">
        <v>2286</v>
      </c>
      <c r="G4" s="50" t="s">
        <v>2287</v>
      </c>
      <c r="H4" s="50" t="s">
        <v>2286</v>
      </c>
      <c r="I4" s="72" t="s">
        <v>2287</v>
      </c>
      <c r="J4" s="179"/>
    </row>
    <row r="5" spans="1:10">
      <c r="A5" s="180" t="s">
        <v>4572</v>
      </c>
      <c r="B5" s="180"/>
      <c r="C5" s="46" t="s">
        <v>32</v>
      </c>
      <c r="D5" s="51"/>
      <c r="E5" s="56">
        <v>292527</v>
      </c>
      <c r="F5" s="63" t="s">
        <v>18</v>
      </c>
      <c r="G5" s="56"/>
      <c r="H5" s="68"/>
      <c r="I5" s="56">
        <v>292527</v>
      </c>
      <c r="J5" s="73"/>
    </row>
    <row r="6" spans="1:10">
      <c r="A6" s="34" t="s">
        <v>4573</v>
      </c>
      <c r="B6" s="41" t="s">
        <v>4574</v>
      </c>
      <c r="C6" s="46" t="s">
        <v>32</v>
      </c>
      <c r="D6" s="52">
        <v>1</v>
      </c>
      <c r="E6" s="57">
        <v>57</v>
      </c>
      <c r="F6" s="64" t="s">
        <v>18</v>
      </c>
      <c r="G6" s="57">
        <f>E6</f>
        <v>57</v>
      </c>
      <c r="H6" s="69">
        <v>1</v>
      </c>
      <c r="I6" s="57">
        <f>E6-G6</f>
        <v>0</v>
      </c>
      <c r="J6" s="73"/>
    </row>
    <row r="7" spans="1:10">
      <c r="A7" s="34" t="s">
        <v>4575</v>
      </c>
      <c r="B7" s="41" t="s">
        <v>4574</v>
      </c>
      <c r="C7" s="46" t="s">
        <v>32</v>
      </c>
      <c r="D7" s="52">
        <v>1</v>
      </c>
      <c r="E7" s="57">
        <v>57</v>
      </c>
      <c r="F7" s="64" t="s">
        <v>18</v>
      </c>
      <c r="G7" s="57">
        <f t="shared" ref="G7:G70" si="0">E7</f>
        <v>57</v>
      </c>
      <c r="H7" s="69">
        <v>1</v>
      </c>
      <c r="I7" s="57">
        <f t="shared" ref="I7:I70" si="1">E7-G7</f>
        <v>0</v>
      </c>
      <c r="J7" s="73"/>
    </row>
    <row r="8" spans="1:10">
      <c r="A8" s="34" t="s">
        <v>4576</v>
      </c>
      <c r="B8" s="41" t="s">
        <v>4574</v>
      </c>
      <c r="C8" s="46" t="s">
        <v>32</v>
      </c>
      <c r="D8" s="52">
        <v>1</v>
      </c>
      <c r="E8" s="57">
        <v>57</v>
      </c>
      <c r="F8" s="64" t="s">
        <v>18</v>
      </c>
      <c r="G8" s="57">
        <f t="shared" si="0"/>
        <v>57</v>
      </c>
      <c r="H8" s="69">
        <v>1</v>
      </c>
      <c r="I8" s="57">
        <f t="shared" si="1"/>
        <v>0</v>
      </c>
      <c r="J8" s="73"/>
    </row>
    <row r="9" spans="1:10">
      <c r="A9" s="34" t="s">
        <v>4577</v>
      </c>
      <c r="B9" s="41" t="s">
        <v>4574</v>
      </c>
      <c r="C9" s="46" t="s">
        <v>32</v>
      </c>
      <c r="D9" s="52">
        <v>1</v>
      </c>
      <c r="E9" s="57">
        <v>57</v>
      </c>
      <c r="F9" s="64" t="s">
        <v>18</v>
      </c>
      <c r="G9" s="57">
        <f t="shared" si="0"/>
        <v>57</v>
      </c>
      <c r="H9" s="69">
        <v>1</v>
      </c>
      <c r="I9" s="57">
        <f t="shared" si="1"/>
        <v>0</v>
      </c>
      <c r="J9" s="73"/>
    </row>
    <row r="10" spans="1:10">
      <c r="A10" s="34" t="s">
        <v>4578</v>
      </c>
      <c r="B10" s="41" t="s">
        <v>4574</v>
      </c>
      <c r="C10" s="46" t="s">
        <v>32</v>
      </c>
      <c r="D10" s="52">
        <v>1</v>
      </c>
      <c r="E10" s="57">
        <v>57</v>
      </c>
      <c r="F10" s="64" t="s">
        <v>18</v>
      </c>
      <c r="G10" s="57">
        <f t="shared" si="0"/>
        <v>57</v>
      </c>
      <c r="H10" s="69">
        <v>1</v>
      </c>
      <c r="I10" s="57">
        <f t="shared" si="1"/>
        <v>0</v>
      </c>
      <c r="J10" s="73"/>
    </row>
    <row r="11" spans="1:10">
      <c r="A11" s="34" t="s">
        <v>4579</v>
      </c>
      <c r="B11" s="41" t="s">
        <v>4574</v>
      </c>
      <c r="C11" s="46" t="s">
        <v>32</v>
      </c>
      <c r="D11" s="52">
        <v>1</v>
      </c>
      <c r="E11" s="57">
        <v>57</v>
      </c>
      <c r="F11" s="64" t="s">
        <v>18</v>
      </c>
      <c r="G11" s="57">
        <f t="shared" si="0"/>
        <v>57</v>
      </c>
      <c r="H11" s="69">
        <v>1</v>
      </c>
      <c r="I11" s="57">
        <f t="shared" si="1"/>
        <v>0</v>
      </c>
      <c r="J11" s="73"/>
    </row>
    <row r="12" spans="1:10">
      <c r="A12" s="34" t="s">
        <v>4580</v>
      </c>
      <c r="B12" s="41" t="s">
        <v>4574</v>
      </c>
      <c r="C12" s="46" t="s">
        <v>32</v>
      </c>
      <c r="D12" s="52">
        <v>1</v>
      </c>
      <c r="E12" s="57">
        <v>57</v>
      </c>
      <c r="F12" s="64" t="s">
        <v>18</v>
      </c>
      <c r="G12" s="57">
        <f t="shared" si="0"/>
        <v>57</v>
      </c>
      <c r="H12" s="69">
        <v>1</v>
      </c>
      <c r="I12" s="57">
        <f t="shared" si="1"/>
        <v>0</v>
      </c>
      <c r="J12" s="73"/>
    </row>
    <row r="13" spans="1:10">
      <c r="A13" s="34" t="s">
        <v>4581</v>
      </c>
      <c r="B13" s="41" t="s">
        <v>4582</v>
      </c>
      <c r="C13" s="46" t="s">
        <v>32</v>
      </c>
      <c r="D13" s="52">
        <v>1</v>
      </c>
      <c r="E13" s="57">
        <v>58</v>
      </c>
      <c r="F13" s="64" t="s">
        <v>18</v>
      </c>
      <c r="G13" s="57">
        <f t="shared" si="0"/>
        <v>58</v>
      </c>
      <c r="H13" s="69">
        <v>1</v>
      </c>
      <c r="I13" s="57">
        <f t="shared" si="1"/>
        <v>0</v>
      </c>
      <c r="J13" s="73"/>
    </row>
    <row r="14" spans="1:10">
      <c r="A14" s="34" t="s">
        <v>4583</v>
      </c>
      <c r="B14" s="41" t="s">
        <v>4582</v>
      </c>
      <c r="C14" s="46" t="s">
        <v>32</v>
      </c>
      <c r="D14" s="52">
        <v>1</v>
      </c>
      <c r="E14" s="57">
        <v>58</v>
      </c>
      <c r="F14" s="64" t="s">
        <v>18</v>
      </c>
      <c r="G14" s="57">
        <f t="shared" si="0"/>
        <v>58</v>
      </c>
      <c r="H14" s="69">
        <v>1</v>
      </c>
      <c r="I14" s="57">
        <f t="shared" si="1"/>
        <v>0</v>
      </c>
      <c r="J14" s="73"/>
    </row>
    <row r="15" spans="1:10">
      <c r="A15" s="34" t="s">
        <v>4584</v>
      </c>
      <c r="B15" s="41" t="s">
        <v>4585</v>
      </c>
      <c r="C15" s="46" t="s">
        <v>32</v>
      </c>
      <c r="D15" s="52">
        <v>1</v>
      </c>
      <c r="E15" s="57">
        <v>145</v>
      </c>
      <c r="F15" s="64" t="s">
        <v>18</v>
      </c>
      <c r="G15" s="57">
        <f t="shared" si="0"/>
        <v>145</v>
      </c>
      <c r="H15" s="69">
        <v>1</v>
      </c>
      <c r="I15" s="57">
        <f t="shared" si="1"/>
        <v>0</v>
      </c>
      <c r="J15" s="73"/>
    </row>
    <row r="16" spans="1:10">
      <c r="A16" s="34" t="s">
        <v>4586</v>
      </c>
      <c r="B16" s="41" t="s">
        <v>4587</v>
      </c>
      <c r="C16" s="46" t="s">
        <v>32</v>
      </c>
      <c r="D16" s="52">
        <v>1</v>
      </c>
      <c r="E16" s="57">
        <v>115</v>
      </c>
      <c r="F16" s="64" t="s">
        <v>18</v>
      </c>
      <c r="G16" s="57">
        <f t="shared" si="0"/>
        <v>115</v>
      </c>
      <c r="H16" s="69">
        <v>1</v>
      </c>
      <c r="I16" s="57">
        <f t="shared" si="1"/>
        <v>0</v>
      </c>
      <c r="J16" s="73"/>
    </row>
    <row r="17" spans="1:10">
      <c r="A17" s="34" t="s">
        <v>4588</v>
      </c>
      <c r="B17" s="41" t="s">
        <v>4589</v>
      </c>
      <c r="C17" s="46" t="s">
        <v>32</v>
      </c>
      <c r="D17" s="52">
        <v>1</v>
      </c>
      <c r="E17" s="57">
        <v>95</v>
      </c>
      <c r="F17" s="64" t="s">
        <v>18</v>
      </c>
      <c r="G17" s="57">
        <f t="shared" si="0"/>
        <v>95</v>
      </c>
      <c r="H17" s="69">
        <v>1</v>
      </c>
      <c r="I17" s="57">
        <f t="shared" si="1"/>
        <v>0</v>
      </c>
      <c r="J17" s="73"/>
    </row>
    <row r="18" spans="1:10">
      <c r="A18" s="34" t="s">
        <v>4590</v>
      </c>
      <c r="B18" s="41" t="s">
        <v>4591</v>
      </c>
      <c r="C18" s="46" t="s">
        <v>32</v>
      </c>
      <c r="D18" s="52">
        <v>1</v>
      </c>
      <c r="E18" s="57">
        <v>243</v>
      </c>
      <c r="F18" s="64" t="s">
        <v>18</v>
      </c>
      <c r="G18" s="57">
        <f t="shared" si="0"/>
        <v>243</v>
      </c>
      <c r="H18" s="69">
        <v>1</v>
      </c>
      <c r="I18" s="57">
        <f t="shared" si="1"/>
        <v>0</v>
      </c>
      <c r="J18" s="73"/>
    </row>
    <row r="19" spans="1:10">
      <c r="A19" s="34" t="s">
        <v>4592</v>
      </c>
      <c r="B19" s="41" t="s">
        <v>4593</v>
      </c>
      <c r="C19" s="46" t="s">
        <v>32</v>
      </c>
      <c r="D19" s="52">
        <v>17</v>
      </c>
      <c r="E19" s="57">
        <v>2407</v>
      </c>
      <c r="F19" s="64" t="s">
        <v>18</v>
      </c>
      <c r="G19" s="57">
        <f t="shared" si="0"/>
        <v>2407</v>
      </c>
      <c r="H19" s="69">
        <v>17</v>
      </c>
      <c r="I19" s="57">
        <f t="shared" si="1"/>
        <v>0</v>
      </c>
      <c r="J19" s="73"/>
    </row>
    <row r="20" spans="1:10">
      <c r="A20" s="34" t="s">
        <v>4594</v>
      </c>
      <c r="B20" s="41" t="s">
        <v>4595</v>
      </c>
      <c r="C20" s="46" t="s">
        <v>32</v>
      </c>
      <c r="D20" s="52">
        <v>5</v>
      </c>
      <c r="E20" s="57">
        <v>728</v>
      </c>
      <c r="F20" s="64" t="s">
        <v>18</v>
      </c>
      <c r="G20" s="57">
        <f t="shared" si="0"/>
        <v>728</v>
      </c>
      <c r="H20" s="69">
        <v>5</v>
      </c>
      <c r="I20" s="57">
        <f t="shared" si="1"/>
        <v>0</v>
      </c>
      <c r="J20" s="73"/>
    </row>
    <row r="21" spans="1:10">
      <c r="A21" s="34" t="s">
        <v>4596</v>
      </c>
      <c r="B21" s="41" t="s">
        <v>4597</v>
      </c>
      <c r="C21" s="46" t="s">
        <v>32</v>
      </c>
      <c r="D21" s="52">
        <v>1</v>
      </c>
      <c r="E21" s="57">
        <v>23</v>
      </c>
      <c r="F21" s="64" t="s">
        <v>18</v>
      </c>
      <c r="G21" s="57">
        <f t="shared" si="0"/>
        <v>23</v>
      </c>
      <c r="H21" s="69">
        <v>1</v>
      </c>
      <c r="I21" s="57">
        <f t="shared" si="1"/>
        <v>0</v>
      </c>
      <c r="J21" s="73"/>
    </row>
    <row r="22" spans="1:10">
      <c r="A22" s="34" t="s">
        <v>4598</v>
      </c>
      <c r="B22" s="41" t="s">
        <v>4599</v>
      </c>
      <c r="C22" s="46" t="s">
        <v>32</v>
      </c>
      <c r="D22" s="52">
        <v>1</v>
      </c>
      <c r="E22" s="57">
        <v>18</v>
      </c>
      <c r="F22" s="64" t="s">
        <v>18</v>
      </c>
      <c r="G22" s="57">
        <f t="shared" si="0"/>
        <v>18</v>
      </c>
      <c r="H22" s="69">
        <v>1</v>
      </c>
      <c r="I22" s="57">
        <f t="shared" si="1"/>
        <v>0</v>
      </c>
      <c r="J22" s="73"/>
    </row>
    <row r="23" spans="1:10">
      <c r="A23" s="34" t="s">
        <v>4600</v>
      </c>
      <c r="B23" s="41" t="s">
        <v>4601</v>
      </c>
      <c r="C23" s="46" t="s">
        <v>32</v>
      </c>
      <c r="D23" s="52">
        <v>1</v>
      </c>
      <c r="E23" s="57">
        <v>75</v>
      </c>
      <c r="F23" s="64" t="s">
        <v>18</v>
      </c>
      <c r="G23" s="57">
        <f t="shared" si="0"/>
        <v>75</v>
      </c>
      <c r="H23" s="69">
        <v>1</v>
      </c>
      <c r="I23" s="57">
        <f t="shared" si="1"/>
        <v>0</v>
      </c>
      <c r="J23" s="73"/>
    </row>
    <row r="24" spans="1:10">
      <c r="A24" s="34" t="s">
        <v>4602</v>
      </c>
      <c r="B24" s="41" t="s">
        <v>4603</v>
      </c>
      <c r="C24" s="46" t="s">
        <v>32</v>
      </c>
      <c r="D24" s="52">
        <v>1</v>
      </c>
      <c r="E24" s="57">
        <v>225</v>
      </c>
      <c r="F24" s="64" t="s">
        <v>18</v>
      </c>
      <c r="G24" s="57">
        <f t="shared" si="0"/>
        <v>225</v>
      </c>
      <c r="H24" s="69">
        <v>1</v>
      </c>
      <c r="I24" s="57">
        <f t="shared" si="1"/>
        <v>0</v>
      </c>
      <c r="J24" s="73"/>
    </row>
    <row r="25" spans="1:10">
      <c r="A25" s="34" t="s">
        <v>4604</v>
      </c>
      <c r="B25" s="41" t="s">
        <v>4605</v>
      </c>
      <c r="C25" s="46" t="s">
        <v>32</v>
      </c>
      <c r="D25" s="52">
        <v>1</v>
      </c>
      <c r="E25" s="57">
        <v>270</v>
      </c>
      <c r="F25" s="64" t="s">
        <v>18</v>
      </c>
      <c r="G25" s="57">
        <f t="shared" si="0"/>
        <v>270</v>
      </c>
      <c r="H25" s="69">
        <v>1</v>
      </c>
      <c r="I25" s="57">
        <f t="shared" si="1"/>
        <v>0</v>
      </c>
      <c r="J25" s="73"/>
    </row>
    <row r="26" spans="1:10">
      <c r="A26" s="34" t="s">
        <v>4606</v>
      </c>
      <c r="B26" s="41" t="s">
        <v>4605</v>
      </c>
      <c r="C26" s="46" t="s">
        <v>32</v>
      </c>
      <c r="D26" s="52">
        <v>1</v>
      </c>
      <c r="E26" s="57">
        <v>270</v>
      </c>
      <c r="F26" s="64" t="s">
        <v>18</v>
      </c>
      <c r="G26" s="57">
        <f t="shared" si="0"/>
        <v>270</v>
      </c>
      <c r="H26" s="69">
        <v>1</v>
      </c>
      <c r="I26" s="57">
        <f t="shared" si="1"/>
        <v>0</v>
      </c>
      <c r="J26" s="73"/>
    </row>
    <row r="27" spans="1:10">
      <c r="A27" s="34" t="s">
        <v>4607</v>
      </c>
      <c r="B27" s="41" t="s">
        <v>4608</v>
      </c>
      <c r="C27" s="46" t="s">
        <v>32</v>
      </c>
      <c r="D27" s="52">
        <v>1</v>
      </c>
      <c r="E27" s="57">
        <v>351</v>
      </c>
      <c r="F27" s="64" t="s">
        <v>18</v>
      </c>
      <c r="G27" s="57">
        <f t="shared" si="0"/>
        <v>351</v>
      </c>
      <c r="H27" s="69">
        <v>1</v>
      </c>
      <c r="I27" s="57">
        <f t="shared" si="1"/>
        <v>0</v>
      </c>
      <c r="J27" s="73"/>
    </row>
    <row r="28" spans="1:10">
      <c r="A28" s="34" t="s">
        <v>4609</v>
      </c>
      <c r="B28" s="41" t="s">
        <v>4608</v>
      </c>
      <c r="C28" s="46" t="s">
        <v>32</v>
      </c>
      <c r="D28" s="52">
        <v>1</v>
      </c>
      <c r="E28" s="57">
        <v>351</v>
      </c>
      <c r="F28" s="64" t="s">
        <v>18</v>
      </c>
      <c r="G28" s="57">
        <f t="shared" si="0"/>
        <v>351</v>
      </c>
      <c r="H28" s="69">
        <v>1</v>
      </c>
      <c r="I28" s="57">
        <f t="shared" si="1"/>
        <v>0</v>
      </c>
      <c r="J28" s="73"/>
    </row>
    <row r="29" spans="1:10">
      <c r="A29" s="34" t="s">
        <v>4610</v>
      </c>
      <c r="B29" s="41" t="s">
        <v>4611</v>
      </c>
      <c r="C29" s="46" t="s">
        <v>32</v>
      </c>
      <c r="D29" s="52">
        <v>1</v>
      </c>
      <c r="E29" s="57">
        <v>479</v>
      </c>
      <c r="F29" s="64" t="s">
        <v>18</v>
      </c>
      <c r="G29" s="57">
        <f t="shared" si="0"/>
        <v>479</v>
      </c>
      <c r="H29" s="69">
        <v>1</v>
      </c>
      <c r="I29" s="57">
        <f t="shared" si="1"/>
        <v>0</v>
      </c>
      <c r="J29" s="73"/>
    </row>
    <row r="30" spans="1:10">
      <c r="A30" s="34" t="s">
        <v>4612</v>
      </c>
      <c r="B30" s="41" t="s">
        <v>4613</v>
      </c>
      <c r="C30" s="46" t="s">
        <v>32</v>
      </c>
      <c r="D30" s="52">
        <v>1</v>
      </c>
      <c r="E30" s="57">
        <v>274</v>
      </c>
      <c r="F30" s="64" t="s">
        <v>18</v>
      </c>
      <c r="G30" s="57">
        <f t="shared" si="0"/>
        <v>274</v>
      </c>
      <c r="H30" s="69">
        <v>1</v>
      </c>
      <c r="I30" s="57">
        <f t="shared" si="1"/>
        <v>0</v>
      </c>
      <c r="J30" s="73"/>
    </row>
    <row r="31" spans="1:10">
      <c r="A31" s="34" t="s">
        <v>4614</v>
      </c>
      <c r="B31" s="41" t="s">
        <v>4615</v>
      </c>
      <c r="C31" s="46" t="s">
        <v>32</v>
      </c>
      <c r="D31" s="52">
        <v>1</v>
      </c>
      <c r="E31" s="57">
        <v>393</v>
      </c>
      <c r="F31" s="64" t="s">
        <v>18</v>
      </c>
      <c r="G31" s="57">
        <f t="shared" si="0"/>
        <v>393</v>
      </c>
      <c r="H31" s="69">
        <v>1</v>
      </c>
      <c r="I31" s="57">
        <f t="shared" si="1"/>
        <v>0</v>
      </c>
      <c r="J31" s="73"/>
    </row>
    <row r="32" spans="1:10">
      <c r="A32" s="34" t="s">
        <v>4616</v>
      </c>
      <c r="B32" s="41" t="s">
        <v>4615</v>
      </c>
      <c r="C32" s="46" t="s">
        <v>32</v>
      </c>
      <c r="D32" s="52">
        <v>1</v>
      </c>
      <c r="E32" s="57">
        <v>55</v>
      </c>
      <c r="F32" s="64" t="s">
        <v>18</v>
      </c>
      <c r="G32" s="57">
        <f t="shared" si="0"/>
        <v>55</v>
      </c>
      <c r="H32" s="69">
        <v>1</v>
      </c>
      <c r="I32" s="57">
        <f t="shared" si="1"/>
        <v>0</v>
      </c>
      <c r="J32" s="73"/>
    </row>
    <row r="33" spans="1:10">
      <c r="A33" s="34" t="s">
        <v>4617</v>
      </c>
      <c r="B33" s="41" t="s">
        <v>4601</v>
      </c>
      <c r="C33" s="46" t="s">
        <v>32</v>
      </c>
      <c r="D33" s="52">
        <v>1</v>
      </c>
      <c r="E33" s="57">
        <v>75</v>
      </c>
      <c r="F33" s="64" t="s">
        <v>18</v>
      </c>
      <c r="G33" s="57">
        <f t="shared" si="0"/>
        <v>75</v>
      </c>
      <c r="H33" s="69">
        <v>1</v>
      </c>
      <c r="I33" s="57">
        <f t="shared" si="1"/>
        <v>0</v>
      </c>
      <c r="J33" s="73"/>
    </row>
    <row r="34" spans="1:10">
      <c r="A34" s="34" t="s">
        <v>4618</v>
      </c>
      <c r="B34" s="41" t="s">
        <v>4619</v>
      </c>
      <c r="C34" s="46" t="s">
        <v>32</v>
      </c>
      <c r="D34" s="52">
        <v>1</v>
      </c>
      <c r="E34" s="57">
        <v>56</v>
      </c>
      <c r="F34" s="64" t="s">
        <v>18</v>
      </c>
      <c r="G34" s="57">
        <f t="shared" si="0"/>
        <v>56</v>
      </c>
      <c r="H34" s="69">
        <v>1</v>
      </c>
      <c r="I34" s="57">
        <f t="shared" si="1"/>
        <v>0</v>
      </c>
      <c r="J34" s="73"/>
    </row>
    <row r="35" spans="1:10">
      <c r="A35" s="34" t="s">
        <v>4620</v>
      </c>
      <c r="B35" s="41" t="s">
        <v>4619</v>
      </c>
      <c r="C35" s="46" t="s">
        <v>32</v>
      </c>
      <c r="D35" s="52">
        <v>1</v>
      </c>
      <c r="E35" s="57">
        <v>56</v>
      </c>
      <c r="F35" s="64" t="s">
        <v>18</v>
      </c>
      <c r="G35" s="57">
        <f t="shared" si="0"/>
        <v>56</v>
      </c>
      <c r="H35" s="69">
        <v>1</v>
      </c>
      <c r="I35" s="57">
        <f t="shared" si="1"/>
        <v>0</v>
      </c>
      <c r="J35" s="73"/>
    </row>
    <row r="36" spans="1:10">
      <c r="A36" s="34" t="s">
        <v>4621</v>
      </c>
      <c r="B36" s="41" t="s">
        <v>4622</v>
      </c>
      <c r="C36" s="46" t="s">
        <v>32</v>
      </c>
      <c r="D36" s="52">
        <v>1</v>
      </c>
      <c r="E36" s="57">
        <v>109</v>
      </c>
      <c r="F36" s="64" t="s">
        <v>18</v>
      </c>
      <c r="G36" s="57">
        <f t="shared" si="0"/>
        <v>109</v>
      </c>
      <c r="H36" s="69">
        <v>1</v>
      </c>
      <c r="I36" s="57">
        <f t="shared" si="1"/>
        <v>0</v>
      </c>
      <c r="J36" s="73"/>
    </row>
    <row r="37" spans="1:10">
      <c r="A37" s="34" t="s">
        <v>4623</v>
      </c>
      <c r="B37" s="41" t="s">
        <v>4624</v>
      </c>
      <c r="C37" s="46" t="s">
        <v>32</v>
      </c>
      <c r="D37" s="52">
        <v>1</v>
      </c>
      <c r="E37" s="57">
        <v>99</v>
      </c>
      <c r="F37" s="64" t="s">
        <v>18</v>
      </c>
      <c r="G37" s="57">
        <f t="shared" si="0"/>
        <v>99</v>
      </c>
      <c r="H37" s="69">
        <v>1</v>
      </c>
      <c r="I37" s="57">
        <f t="shared" si="1"/>
        <v>0</v>
      </c>
      <c r="J37" s="73"/>
    </row>
    <row r="38" spans="1:10">
      <c r="A38" s="34" t="s">
        <v>4625</v>
      </c>
      <c r="B38" s="41" t="s">
        <v>4626</v>
      </c>
      <c r="C38" s="46" t="s">
        <v>32</v>
      </c>
      <c r="D38" s="52">
        <v>1</v>
      </c>
      <c r="E38" s="57">
        <v>91</v>
      </c>
      <c r="F38" s="64" t="s">
        <v>18</v>
      </c>
      <c r="G38" s="57">
        <f t="shared" si="0"/>
        <v>91</v>
      </c>
      <c r="H38" s="69">
        <v>1</v>
      </c>
      <c r="I38" s="57">
        <f t="shared" si="1"/>
        <v>0</v>
      </c>
      <c r="J38" s="73"/>
    </row>
    <row r="39" spans="1:10">
      <c r="A39" s="34" t="s">
        <v>4627</v>
      </c>
      <c r="B39" s="41" t="s">
        <v>4601</v>
      </c>
      <c r="C39" s="46" t="s">
        <v>32</v>
      </c>
      <c r="D39" s="52">
        <v>1</v>
      </c>
      <c r="E39" s="57">
        <v>136</v>
      </c>
      <c r="F39" s="64" t="s">
        <v>18</v>
      </c>
      <c r="G39" s="57">
        <f t="shared" si="0"/>
        <v>136</v>
      </c>
      <c r="H39" s="69">
        <v>1</v>
      </c>
      <c r="I39" s="57">
        <f t="shared" si="1"/>
        <v>0</v>
      </c>
      <c r="J39" s="73"/>
    </row>
    <row r="40" spans="1:10">
      <c r="A40" s="34" t="s">
        <v>4628</v>
      </c>
      <c r="B40" s="41" t="s">
        <v>4629</v>
      </c>
      <c r="C40" s="46" t="s">
        <v>32</v>
      </c>
      <c r="D40" s="52">
        <v>1</v>
      </c>
      <c r="E40" s="57">
        <v>91</v>
      </c>
      <c r="F40" s="64" t="s">
        <v>18</v>
      </c>
      <c r="G40" s="57">
        <f t="shared" si="0"/>
        <v>91</v>
      </c>
      <c r="H40" s="69">
        <v>1</v>
      </c>
      <c r="I40" s="57">
        <f t="shared" si="1"/>
        <v>0</v>
      </c>
      <c r="J40" s="73"/>
    </row>
    <row r="41" spans="1:10">
      <c r="A41" s="34" t="s">
        <v>4630</v>
      </c>
      <c r="B41" s="41" t="s">
        <v>4631</v>
      </c>
      <c r="C41" s="46" t="s">
        <v>32</v>
      </c>
      <c r="D41" s="52">
        <v>1</v>
      </c>
      <c r="E41" s="57">
        <v>190</v>
      </c>
      <c r="F41" s="64" t="s">
        <v>18</v>
      </c>
      <c r="G41" s="57">
        <f t="shared" si="0"/>
        <v>190</v>
      </c>
      <c r="H41" s="69">
        <v>1</v>
      </c>
      <c r="I41" s="57">
        <f t="shared" si="1"/>
        <v>0</v>
      </c>
      <c r="J41" s="73"/>
    </row>
    <row r="42" spans="1:10">
      <c r="A42" s="34" t="s">
        <v>4632</v>
      </c>
      <c r="B42" s="41" t="s">
        <v>4633</v>
      </c>
      <c r="C42" s="46" t="s">
        <v>32</v>
      </c>
      <c r="D42" s="52">
        <v>1</v>
      </c>
      <c r="E42" s="57">
        <v>75</v>
      </c>
      <c r="F42" s="64" t="s">
        <v>18</v>
      </c>
      <c r="G42" s="57">
        <f t="shared" si="0"/>
        <v>75</v>
      </c>
      <c r="H42" s="69">
        <v>1</v>
      </c>
      <c r="I42" s="57">
        <f t="shared" si="1"/>
        <v>0</v>
      </c>
      <c r="J42" s="73"/>
    </row>
    <row r="43" spans="1:10">
      <c r="A43" s="34" t="s">
        <v>4634</v>
      </c>
      <c r="B43" s="41" t="s">
        <v>4601</v>
      </c>
      <c r="C43" s="46" t="s">
        <v>32</v>
      </c>
      <c r="D43" s="52">
        <v>1</v>
      </c>
      <c r="E43" s="57">
        <v>1010</v>
      </c>
      <c r="F43" s="64" t="s">
        <v>18</v>
      </c>
      <c r="G43" s="57">
        <f t="shared" si="0"/>
        <v>1010</v>
      </c>
      <c r="H43" s="69">
        <v>1</v>
      </c>
      <c r="I43" s="57">
        <f t="shared" si="1"/>
        <v>0</v>
      </c>
      <c r="J43" s="73"/>
    </row>
    <row r="44" spans="1:10">
      <c r="A44" s="34" t="s">
        <v>4635</v>
      </c>
      <c r="B44" s="41" t="s">
        <v>4597</v>
      </c>
      <c r="C44" s="46" t="s">
        <v>32</v>
      </c>
      <c r="D44" s="52">
        <v>1</v>
      </c>
      <c r="E44" s="57">
        <v>25</v>
      </c>
      <c r="F44" s="64" t="s">
        <v>18</v>
      </c>
      <c r="G44" s="57">
        <f t="shared" si="0"/>
        <v>25</v>
      </c>
      <c r="H44" s="69">
        <v>1</v>
      </c>
      <c r="I44" s="57">
        <f t="shared" si="1"/>
        <v>0</v>
      </c>
      <c r="J44" s="73"/>
    </row>
    <row r="45" spans="1:10">
      <c r="A45" s="34" t="s">
        <v>4636</v>
      </c>
      <c r="B45" s="41" t="s">
        <v>4601</v>
      </c>
      <c r="C45" s="46" t="s">
        <v>32</v>
      </c>
      <c r="D45" s="52">
        <v>1</v>
      </c>
      <c r="E45" s="57">
        <v>66</v>
      </c>
      <c r="F45" s="64" t="s">
        <v>18</v>
      </c>
      <c r="G45" s="57">
        <f t="shared" si="0"/>
        <v>66</v>
      </c>
      <c r="H45" s="69">
        <v>1</v>
      </c>
      <c r="I45" s="57">
        <f t="shared" si="1"/>
        <v>0</v>
      </c>
      <c r="J45" s="73"/>
    </row>
    <row r="46" spans="1:10">
      <c r="A46" s="34" t="s">
        <v>4637</v>
      </c>
      <c r="B46" s="41" t="s">
        <v>4601</v>
      </c>
      <c r="C46" s="46" t="s">
        <v>32</v>
      </c>
      <c r="D46" s="52">
        <v>1</v>
      </c>
      <c r="E46" s="57">
        <v>67</v>
      </c>
      <c r="F46" s="64" t="s">
        <v>18</v>
      </c>
      <c r="G46" s="57">
        <f t="shared" si="0"/>
        <v>67</v>
      </c>
      <c r="H46" s="69">
        <v>1</v>
      </c>
      <c r="I46" s="57">
        <f t="shared" si="1"/>
        <v>0</v>
      </c>
      <c r="J46" s="73"/>
    </row>
    <row r="47" spans="1:10">
      <c r="A47" s="34" t="s">
        <v>4638</v>
      </c>
      <c r="B47" s="41" t="s">
        <v>4601</v>
      </c>
      <c r="C47" s="46" t="s">
        <v>32</v>
      </c>
      <c r="D47" s="52">
        <v>1</v>
      </c>
      <c r="E47" s="57">
        <v>66</v>
      </c>
      <c r="F47" s="64" t="s">
        <v>18</v>
      </c>
      <c r="G47" s="57">
        <f t="shared" si="0"/>
        <v>66</v>
      </c>
      <c r="H47" s="69">
        <v>1</v>
      </c>
      <c r="I47" s="57">
        <f t="shared" si="1"/>
        <v>0</v>
      </c>
      <c r="J47" s="73"/>
    </row>
    <row r="48" spans="1:10">
      <c r="A48" s="34" t="s">
        <v>4639</v>
      </c>
      <c r="B48" s="41" t="s">
        <v>4599</v>
      </c>
      <c r="C48" s="46" t="s">
        <v>32</v>
      </c>
      <c r="D48" s="52">
        <v>1</v>
      </c>
      <c r="E48" s="57">
        <v>18</v>
      </c>
      <c r="F48" s="64" t="s">
        <v>18</v>
      </c>
      <c r="G48" s="57">
        <f t="shared" si="0"/>
        <v>18</v>
      </c>
      <c r="H48" s="69">
        <v>1</v>
      </c>
      <c r="I48" s="57">
        <f t="shared" si="1"/>
        <v>0</v>
      </c>
      <c r="J48" s="73"/>
    </row>
    <row r="49" spans="1:10">
      <c r="A49" s="34" t="s">
        <v>4640</v>
      </c>
      <c r="B49" s="41" t="s">
        <v>4599</v>
      </c>
      <c r="C49" s="46" t="s">
        <v>32</v>
      </c>
      <c r="D49" s="52">
        <v>1</v>
      </c>
      <c r="E49" s="57">
        <v>18</v>
      </c>
      <c r="F49" s="64" t="s">
        <v>18</v>
      </c>
      <c r="G49" s="57">
        <f t="shared" si="0"/>
        <v>18</v>
      </c>
      <c r="H49" s="69">
        <v>1</v>
      </c>
      <c r="I49" s="57">
        <f t="shared" si="1"/>
        <v>0</v>
      </c>
      <c r="J49" s="73"/>
    </row>
    <row r="50" spans="1:10">
      <c r="A50" s="34" t="s">
        <v>4641</v>
      </c>
      <c r="B50" s="41" t="s">
        <v>4642</v>
      </c>
      <c r="C50" s="46" t="s">
        <v>32</v>
      </c>
      <c r="D50" s="52">
        <v>1</v>
      </c>
      <c r="E50" s="57">
        <v>216</v>
      </c>
      <c r="F50" s="64" t="s">
        <v>18</v>
      </c>
      <c r="G50" s="57">
        <f t="shared" si="0"/>
        <v>216</v>
      </c>
      <c r="H50" s="69">
        <v>1</v>
      </c>
      <c r="I50" s="57">
        <f t="shared" si="1"/>
        <v>0</v>
      </c>
      <c r="J50" s="73"/>
    </row>
    <row r="51" spans="1:10">
      <c r="A51" s="34" t="s">
        <v>4643</v>
      </c>
      <c r="B51" s="41" t="s">
        <v>4644</v>
      </c>
      <c r="C51" s="46" t="s">
        <v>32</v>
      </c>
      <c r="D51" s="52">
        <v>1</v>
      </c>
      <c r="E51" s="57">
        <v>64</v>
      </c>
      <c r="F51" s="64" t="s">
        <v>18</v>
      </c>
      <c r="G51" s="57">
        <f t="shared" si="0"/>
        <v>64</v>
      </c>
      <c r="H51" s="69">
        <v>1</v>
      </c>
      <c r="I51" s="57">
        <f t="shared" si="1"/>
        <v>0</v>
      </c>
      <c r="J51" s="73"/>
    </row>
    <row r="52" spans="1:10">
      <c r="A52" s="34" t="s">
        <v>4645</v>
      </c>
      <c r="B52" s="41" t="s">
        <v>4646</v>
      </c>
      <c r="C52" s="46" t="s">
        <v>32</v>
      </c>
      <c r="D52" s="52">
        <v>1</v>
      </c>
      <c r="E52" s="57">
        <v>445</v>
      </c>
      <c r="F52" s="64" t="s">
        <v>18</v>
      </c>
      <c r="G52" s="57">
        <f t="shared" si="0"/>
        <v>445</v>
      </c>
      <c r="H52" s="69">
        <v>1</v>
      </c>
      <c r="I52" s="57">
        <f t="shared" si="1"/>
        <v>0</v>
      </c>
      <c r="J52" s="73"/>
    </row>
    <row r="53" spans="1:10">
      <c r="A53" s="34" t="s">
        <v>4647</v>
      </c>
      <c r="B53" s="41" t="s">
        <v>4646</v>
      </c>
      <c r="C53" s="46" t="s">
        <v>32</v>
      </c>
      <c r="D53" s="52">
        <v>1</v>
      </c>
      <c r="E53" s="57">
        <v>445</v>
      </c>
      <c r="F53" s="64" t="s">
        <v>18</v>
      </c>
      <c r="G53" s="57">
        <f t="shared" si="0"/>
        <v>445</v>
      </c>
      <c r="H53" s="69">
        <v>1</v>
      </c>
      <c r="I53" s="57">
        <f t="shared" si="1"/>
        <v>0</v>
      </c>
      <c r="J53" s="73"/>
    </row>
    <row r="54" spans="1:10">
      <c r="A54" s="34" t="s">
        <v>4648</v>
      </c>
      <c r="B54" s="41" t="s">
        <v>4599</v>
      </c>
      <c r="C54" s="46" t="s">
        <v>32</v>
      </c>
      <c r="D54" s="52">
        <v>1</v>
      </c>
      <c r="E54" s="57">
        <v>18</v>
      </c>
      <c r="F54" s="64" t="s">
        <v>18</v>
      </c>
      <c r="G54" s="57">
        <f t="shared" si="0"/>
        <v>18</v>
      </c>
      <c r="H54" s="69">
        <v>1</v>
      </c>
      <c r="I54" s="57">
        <f t="shared" si="1"/>
        <v>0</v>
      </c>
      <c r="J54" s="73"/>
    </row>
    <row r="55" spans="1:10">
      <c r="A55" s="34" t="s">
        <v>4649</v>
      </c>
      <c r="B55" s="41" t="s">
        <v>4650</v>
      </c>
      <c r="C55" s="46" t="s">
        <v>32</v>
      </c>
      <c r="D55" s="52">
        <v>1</v>
      </c>
      <c r="E55" s="57">
        <v>468</v>
      </c>
      <c r="F55" s="64" t="s">
        <v>18</v>
      </c>
      <c r="G55" s="57">
        <f t="shared" si="0"/>
        <v>468</v>
      </c>
      <c r="H55" s="69">
        <v>1</v>
      </c>
      <c r="I55" s="57">
        <f t="shared" si="1"/>
        <v>0</v>
      </c>
      <c r="J55" s="73"/>
    </row>
    <row r="56" spans="1:10">
      <c r="A56" s="34" t="s">
        <v>4651</v>
      </c>
      <c r="B56" s="41" t="s">
        <v>4650</v>
      </c>
      <c r="C56" s="46" t="s">
        <v>32</v>
      </c>
      <c r="D56" s="52">
        <v>1</v>
      </c>
      <c r="E56" s="57">
        <v>468</v>
      </c>
      <c r="F56" s="64" t="s">
        <v>18</v>
      </c>
      <c r="G56" s="57">
        <f t="shared" si="0"/>
        <v>468</v>
      </c>
      <c r="H56" s="69">
        <v>1</v>
      </c>
      <c r="I56" s="57">
        <f t="shared" si="1"/>
        <v>0</v>
      </c>
      <c r="J56" s="73"/>
    </row>
    <row r="57" spans="1:10">
      <c r="A57" s="34" t="s">
        <v>4652</v>
      </c>
      <c r="B57" s="41" t="s">
        <v>4650</v>
      </c>
      <c r="C57" s="46" t="s">
        <v>32</v>
      </c>
      <c r="D57" s="52">
        <v>1</v>
      </c>
      <c r="E57" s="57">
        <v>468</v>
      </c>
      <c r="F57" s="64" t="s">
        <v>18</v>
      </c>
      <c r="G57" s="57">
        <f t="shared" si="0"/>
        <v>468</v>
      </c>
      <c r="H57" s="69">
        <v>1</v>
      </c>
      <c r="I57" s="57">
        <f t="shared" si="1"/>
        <v>0</v>
      </c>
      <c r="J57" s="73"/>
    </row>
    <row r="58" spans="1:10">
      <c r="A58" s="34" t="s">
        <v>4653</v>
      </c>
      <c r="B58" s="41" t="s">
        <v>4642</v>
      </c>
      <c r="C58" s="46" t="s">
        <v>32</v>
      </c>
      <c r="D58" s="52">
        <v>1</v>
      </c>
      <c r="E58" s="57">
        <v>468</v>
      </c>
      <c r="F58" s="64" t="s">
        <v>18</v>
      </c>
      <c r="G58" s="57">
        <f t="shared" si="0"/>
        <v>468</v>
      </c>
      <c r="H58" s="69">
        <v>1</v>
      </c>
      <c r="I58" s="57">
        <f t="shared" si="1"/>
        <v>0</v>
      </c>
      <c r="J58" s="73"/>
    </row>
    <row r="59" spans="1:10">
      <c r="A59" s="34" t="s">
        <v>4654</v>
      </c>
      <c r="B59" s="41" t="s">
        <v>4589</v>
      </c>
      <c r="C59" s="46" t="s">
        <v>32</v>
      </c>
      <c r="D59" s="52">
        <v>1</v>
      </c>
      <c r="E59" s="57">
        <v>474</v>
      </c>
      <c r="F59" s="64" t="s">
        <v>18</v>
      </c>
      <c r="G59" s="57">
        <f t="shared" si="0"/>
        <v>474</v>
      </c>
      <c r="H59" s="69">
        <v>1</v>
      </c>
      <c r="I59" s="57">
        <f t="shared" si="1"/>
        <v>0</v>
      </c>
      <c r="J59" s="73"/>
    </row>
    <row r="60" spans="1:10">
      <c r="A60" s="34" t="s">
        <v>4655</v>
      </c>
      <c r="B60" s="41" t="s">
        <v>4589</v>
      </c>
      <c r="C60" s="46" t="s">
        <v>32</v>
      </c>
      <c r="D60" s="52">
        <v>1</v>
      </c>
      <c r="E60" s="57">
        <v>473</v>
      </c>
      <c r="F60" s="64" t="s">
        <v>18</v>
      </c>
      <c r="G60" s="57">
        <f t="shared" si="0"/>
        <v>473</v>
      </c>
      <c r="H60" s="69">
        <v>1</v>
      </c>
      <c r="I60" s="57">
        <f t="shared" si="1"/>
        <v>0</v>
      </c>
      <c r="J60" s="73"/>
    </row>
    <row r="61" spans="1:10">
      <c r="A61" s="34" t="s">
        <v>4656</v>
      </c>
      <c r="B61" s="41" t="s">
        <v>4657</v>
      </c>
      <c r="C61" s="46" t="s">
        <v>32</v>
      </c>
      <c r="D61" s="52">
        <v>1</v>
      </c>
      <c r="E61" s="57">
        <v>403</v>
      </c>
      <c r="F61" s="64" t="s">
        <v>18</v>
      </c>
      <c r="G61" s="57">
        <f t="shared" si="0"/>
        <v>403</v>
      </c>
      <c r="H61" s="69">
        <v>1</v>
      </c>
      <c r="I61" s="57">
        <f t="shared" si="1"/>
        <v>0</v>
      </c>
      <c r="J61" s="73"/>
    </row>
    <row r="62" spans="1:10">
      <c r="A62" s="34" t="s">
        <v>4658</v>
      </c>
      <c r="B62" s="41" t="s">
        <v>4659</v>
      </c>
      <c r="C62" s="46" t="s">
        <v>32</v>
      </c>
      <c r="D62" s="52">
        <v>1</v>
      </c>
      <c r="E62" s="57">
        <v>341</v>
      </c>
      <c r="F62" s="64" t="s">
        <v>18</v>
      </c>
      <c r="G62" s="57">
        <f t="shared" si="0"/>
        <v>341</v>
      </c>
      <c r="H62" s="69">
        <v>1</v>
      </c>
      <c r="I62" s="57">
        <f t="shared" si="1"/>
        <v>0</v>
      </c>
      <c r="J62" s="73"/>
    </row>
    <row r="63" spans="1:10">
      <c r="A63" s="34" t="s">
        <v>4660</v>
      </c>
      <c r="B63" s="41" t="s">
        <v>4659</v>
      </c>
      <c r="C63" s="46" t="s">
        <v>32</v>
      </c>
      <c r="D63" s="52">
        <v>1</v>
      </c>
      <c r="E63" s="57">
        <v>493</v>
      </c>
      <c r="F63" s="64" t="s">
        <v>18</v>
      </c>
      <c r="G63" s="57">
        <f t="shared" si="0"/>
        <v>493</v>
      </c>
      <c r="H63" s="69">
        <v>1</v>
      </c>
      <c r="I63" s="57">
        <f t="shared" si="1"/>
        <v>0</v>
      </c>
      <c r="J63" s="73"/>
    </row>
    <row r="64" spans="1:10">
      <c r="A64" s="34" t="s">
        <v>4661</v>
      </c>
      <c r="B64" s="41" t="s">
        <v>4659</v>
      </c>
      <c r="C64" s="46" t="s">
        <v>32</v>
      </c>
      <c r="D64" s="52">
        <v>1</v>
      </c>
      <c r="E64" s="57">
        <v>342</v>
      </c>
      <c r="F64" s="64" t="s">
        <v>18</v>
      </c>
      <c r="G64" s="57">
        <f t="shared" si="0"/>
        <v>342</v>
      </c>
      <c r="H64" s="69">
        <v>1</v>
      </c>
      <c r="I64" s="57">
        <f t="shared" si="1"/>
        <v>0</v>
      </c>
      <c r="J64" s="73"/>
    </row>
    <row r="65" spans="1:10">
      <c r="A65" s="34" t="s">
        <v>4662</v>
      </c>
      <c r="B65" s="41" t="s">
        <v>4659</v>
      </c>
      <c r="C65" s="46" t="s">
        <v>32</v>
      </c>
      <c r="D65" s="52">
        <v>1</v>
      </c>
      <c r="E65" s="57">
        <v>806</v>
      </c>
      <c r="F65" s="64" t="s">
        <v>18</v>
      </c>
      <c r="G65" s="57">
        <f t="shared" si="0"/>
        <v>806</v>
      </c>
      <c r="H65" s="69">
        <v>1</v>
      </c>
      <c r="I65" s="57">
        <f t="shared" si="1"/>
        <v>0</v>
      </c>
      <c r="J65" s="73"/>
    </row>
    <row r="66" spans="1:10">
      <c r="A66" s="34" t="s">
        <v>4663</v>
      </c>
      <c r="B66" s="41" t="s">
        <v>4664</v>
      </c>
      <c r="C66" s="46" t="s">
        <v>32</v>
      </c>
      <c r="D66" s="52">
        <v>1</v>
      </c>
      <c r="E66" s="57">
        <v>374</v>
      </c>
      <c r="F66" s="64" t="s">
        <v>18</v>
      </c>
      <c r="G66" s="57">
        <f t="shared" si="0"/>
        <v>374</v>
      </c>
      <c r="H66" s="69">
        <v>1</v>
      </c>
      <c r="I66" s="57">
        <f t="shared" si="1"/>
        <v>0</v>
      </c>
      <c r="J66" s="73"/>
    </row>
    <row r="67" spans="1:10">
      <c r="A67" s="34" t="s">
        <v>4665</v>
      </c>
      <c r="B67" s="41" t="s">
        <v>4664</v>
      </c>
      <c r="C67" s="46" t="s">
        <v>32</v>
      </c>
      <c r="D67" s="52">
        <v>1</v>
      </c>
      <c r="E67" s="57">
        <v>373</v>
      </c>
      <c r="F67" s="64" t="s">
        <v>18</v>
      </c>
      <c r="G67" s="57">
        <f t="shared" si="0"/>
        <v>373</v>
      </c>
      <c r="H67" s="69">
        <v>1</v>
      </c>
      <c r="I67" s="57">
        <f t="shared" si="1"/>
        <v>0</v>
      </c>
      <c r="J67" s="73"/>
    </row>
    <row r="68" spans="1:10">
      <c r="A68" s="34" t="s">
        <v>4666</v>
      </c>
      <c r="B68" s="41" t="s">
        <v>4657</v>
      </c>
      <c r="C68" s="46" t="s">
        <v>32</v>
      </c>
      <c r="D68" s="52">
        <v>1</v>
      </c>
      <c r="E68" s="57">
        <v>336</v>
      </c>
      <c r="F68" s="64" t="s">
        <v>18</v>
      </c>
      <c r="G68" s="57">
        <f t="shared" si="0"/>
        <v>336</v>
      </c>
      <c r="H68" s="69">
        <v>1</v>
      </c>
      <c r="I68" s="57">
        <f t="shared" si="1"/>
        <v>0</v>
      </c>
      <c r="J68" s="73"/>
    </row>
    <row r="69" spans="1:10">
      <c r="A69" s="34" t="s">
        <v>4667</v>
      </c>
      <c r="B69" s="41" t="s">
        <v>4668</v>
      </c>
      <c r="C69" s="46" t="s">
        <v>32</v>
      </c>
      <c r="D69" s="52">
        <v>1</v>
      </c>
      <c r="E69" s="57">
        <v>240</v>
      </c>
      <c r="F69" s="64" t="s">
        <v>18</v>
      </c>
      <c r="G69" s="57">
        <f t="shared" si="0"/>
        <v>240</v>
      </c>
      <c r="H69" s="69">
        <v>1</v>
      </c>
      <c r="I69" s="57">
        <f t="shared" si="1"/>
        <v>0</v>
      </c>
      <c r="J69" s="73"/>
    </row>
    <row r="70" spans="1:10">
      <c r="A70" s="34" t="s">
        <v>4669</v>
      </c>
      <c r="B70" s="41" t="s">
        <v>4622</v>
      </c>
      <c r="C70" s="46" t="s">
        <v>32</v>
      </c>
      <c r="D70" s="52">
        <v>1</v>
      </c>
      <c r="E70" s="57">
        <v>409</v>
      </c>
      <c r="F70" s="64" t="s">
        <v>18</v>
      </c>
      <c r="G70" s="57">
        <f t="shared" si="0"/>
        <v>409</v>
      </c>
      <c r="H70" s="69">
        <v>1</v>
      </c>
      <c r="I70" s="57">
        <f t="shared" si="1"/>
        <v>0</v>
      </c>
      <c r="J70" s="73"/>
    </row>
    <row r="71" spans="1:10">
      <c r="A71" s="34" t="s">
        <v>4670</v>
      </c>
      <c r="B71" s="41" t="s">
        <v>4646</v>
      </c>
      <c r="C71" s="46" t="s">
        <v>32</v>
      </c>
      <c r="D71" s="52">
        <v>1</v>
      </c>
      <c r="E71" s="57">
        <v>446</v>
      </c>
      <c r="F71" s="64" t="s">
        <v>18</v>
      </c>
      <c r="G71" s="57">
        <f t="shared" ref="G71:G134" si="2">E71</f>
        <v>446</v>
      </c>
      <c r="H71" s="69">
        <v>1</v>
      </c>
      <c r="I71" s="57">
        <f t="shared" ref="I71:I134" si="3">E71-G71</f>
        <v>0</v>
      </c>
      <c r="J71" s="73"/>
    </row>
    <row r="72" spans="1:10">
      <c r="A72" s="34" t="s">
        <v>4671</v>
      </c>
      <c r="B72" s="41" t="s">
        <v>4672</v>
      </c>
      <c r="C72" s="46" t="s">
        <v>32</v>
      </c>
      <c r="D72" s="52">
        <v>1</v>
      </c>
      <c r="E72" s="57">
        <v>479</v>
      </c>
      <c r="F72" s="64" t="s">
        <v>18</v>
      </c>
      <c r="G72" s="57">
        <f t="shared" si="2"/>
        <v>479</v>
      </c>
      <c r="H72" s="69">
        <v>1</v>
      </c>
      <c r="I72" s="57">
        <f t="shared" si="3"/>
        <v>0</v>
      </c>
      <c r="J72" s="73"/>
    </row>
    <row r="73" spans="1:10">
      <c r="A73" s="34" t="s">
        <v>4673</v>
      </c>
      <c r="B73" s="41" t="s">
        <v>4674</v>
      </c>
      <c r="C73" s="46" t="s">
        <v>32</v>
      </c>
      <c r="D73" s="52">
        <v>1</v>
      </c>
      <c r="E73" s="57">
        <v>272</v>
      </c>
      <c r="F73" s="64" t="s">
        <v>18</v>
      </c>
      <c r="G73" s="57">
        <f t="shared" si="2"/>
        <v>272</v>
      </c>
      <c r="H73" s="69">
        <v>1</v>
      </c>
      <c r="I73" s="57">
        <f t="shared" si="3"/>
        <v>0</v>
      </c>
      <c r="J73" s="73"/>
    </row>
    <row r="74" spans="1:10">
      <c r="A74" s="34" t="s">
        <v>4675</v>
      </c>
      <c r="B74" s="41" t="s">
        <v>4674</v>
      </c>
      <c r="C74" s="46" t="s">
        <v>32</v>
      </c>
      <c r="D74" s="52">
        <v>1</v>
      </c>
      <c r="E74" s="57">
        <v>272</v>
      </c>
      <c r="F74" s="64" t="s">
        <v>18</v>
      </c>
      <c r="G74" s="57">
        <f t="shared" si="2"/>
        <v>272</v>
      </c>
      <c r="H74" s="69">
        <v>1</v>
      </c>
      <c r="I74" s="57">
        <f t="shared" si="3"/>
        <v>0</v>
      </c>
      <c r="J74" s="73"/>
    </row>
    <row r="75" spans="1:10">
      <c r="A75" s="34" t="s">
        <v>4676</v>
      </c>
      <c r="B75" s="41" t="s">
        <v>4677</v>
      </c>
      <c r="C75" s="46" t="s">
        <v>32</v>
      </c>
      <c r="D75" s="52">
        <v>1</v>
      </c>
      <c r="E75" s="57">
        <v>137</v>
      </c>
      <c r="F75" s="64" t="s">
        <v>18</v>
      </c>
      <c r="G75" s="57">
        <f t="shared" si="2"/>
        <v>137</v>
      </c>
      <c r="H75" s="69">
        <v>1</v>
      </c>
      <c r="I75" s="57">
        <f t="shared" si="3"/>
        <v>0</v>
      </c>
      <c r="J75" s="73"/>
    </row>
    <row r="76" spans="1:10">
      <c r="A76" s="34" t="s">
        <v>4678</v>
      </c>
      <c r="B76" s="41" t="s">
        <v>4657</v>
      </c>
      <c r="C76" s="46" t="s">
        <v>32</v>
      </c>
      <c r="D76" s="52">
        <v>1</v>
      </c>
      <c r="E76" s="57">
        <v>480</v>
      </c>
      <c r="F76" s="64" t="s">
        <v>18</v>
      </c>
      <c r="G76" s="57">
        <f t="shared" si="2"/>
        <v>480</v>
      </c>
      <c r="H76" s="69">
        <v>1</v>
      </c>
      <c r="I76" s="57">
        <f t="shared" si="3"/>
        <v>0</v>
      </c>
      <c r="J76" s="73"/>
    </row>
    <row r="77" spans="1:10">
      <c r="A77" s="34" t="s">
        <v>4679</v>
      </c>
      <c r="B77" s="41" t="s">
        <v>4680</v>
      </c>
      <c r="C77" s="46" t="s">
        <v>32</v>
      </c>
      <c r="D77" s="52">
        <v>1</v>
      </c>
      <c r="E77" s="57">
        <v>821</v>
      </c>
      <c r="F77" s="64" t="s">
        <v>18</v>
      </c>
      <c r="G77" s="57">
        <f t="shared" si="2"/>
        <v>821</v>
      </c>
      <c r="H77" s="69">
        <v>1</v>
      </c>
      <c r="I77" s="57">
        <f t="shared" si="3"/>
        <v>0</v>
      </c>
      <c r="J77" s="73"/>
    </row>
    <row r="78" spans="1:10">
      <c r="A78" s="34" t="s">
        <v>4681</v>
      </c>
      <c r="B78" s="41" t="s">
        <v>4657</v>
      </c>
      <c r="C78" s="46" t="s">
        <v>32</v>
      </c>
      <c r="D78" s="52">
        <v>1</v>
      </c>
      <c r="E78" s="57">
        <v>401</v>
      </c>
      <c r="F78" s="64" t="s">
        <v>18</v>
      </c>
      <c r="G78" s="57">
        <f t="shared" si="2"/>
        <v>401</v>
      </c>
      <c r="H78" s="69">
        <v>1</v>
      </c>
      <c r="I78" s="57">
        <f t="shared" si="3"/>
        <v>0</v>
      </c>
      <c r="J78" s="73"/>
    </row>
    <row r="79" spans="1:10">
      <c r="A79" s="34" t="s">
        <v>4682</v>
      </c>
      <c r="B79" s="41" t="s">
        <v>4683</v>
      </c>
      <c r="C79" s="46" t="s">
        <v>32</v>
      </c>
      <c r="D79" s="52">
        <v>1</v>
      </c>
      <c r="E79" s="57">
        <v>515</v>
      </c>
      <c r="F79" s="64" t="s">
        <v>18</v>
      </c>
      <c r="G79" s="57">
        <f t="shared" si="2"/>
        <v>515</v>
      </c>
      <c r="H79" s="69">
        <v>1</v>
      </c>
      <c r="I79" s="57">
        <f t="shared" si="3"/>
        <v>0</v>
      </c>
      <c r="J79" s="73"/>
    </row>
    <row r="80" spans="1:10">
      <c r="A80" s="34" t="s">
        <v>4684</v>
      </c>
      <c r="B80" s="41" t="s">
        <v>4683</v>
      </c>
      <c r="C80" s="46" t="s">
        <v>32</v>
      </c>
      <c r="D80" s="52">
        <v>1</v>
      </c>
      <c r="E80" s="57">
        <v>515</v>
      </c>
      <c r="F80" s="64" t="s">
        <v>18</v>
      </c>
      <c r="G80" s="57">
        <f t="shared" si="2"/>
        <v>515</v>
      </c>
      <c r="H80" s="69">
        <v>1</v>
      </c>
      <c r="I80" s="57">
        <f t="shared" si="3"/>
        <v>0</v>
      </c>
      <c r="J80" s="73"/>
    </row>
    <row r="81" spans="1:10">
      <c r="A81" s="34" t="s">
        <v>4685</v>
      </c>
      <c r="B81" s="41" t="s">
        <v>4683</v>
      </c>
      <c r="C81" s="46" t="s">
        <v>32</v>
      </c>
      <c r="D81" s="52">
        <v>1</v>
      </c>
      <c r="E81" s="57">
        <v>299</v>
      </c>
      <c r="F81" s="64" t="s">
        <v>18</v>
      </c>
      <c r="G81" s="57">
        <f t="shared" si="2"/>
        <v>299</v>
      </c>
      <c r="H81" s="69">
        <v>1</v>
      </c>
      <c r="I81" s="57">
        <f t="shared" si="3"/>
        <v>0</v>
      </c>
      <c r="J81" s="73"/>
    </row>
    <row r="82" spans="1:10">
      <c r="A82" s="34" t="s">
        <v>4686</v>
      </c>
      <c r="B82" s="41" t="s">
        <v>4683</v>
      </c>
      <c r="C82" s="46" t="s">
        <v>32</v>
      </c>
      <c r="D82" s="52">
        <v>1</v>
      </c>
      <c r="E82" s="57">
        <v>486</v>
      </c>
      <c r="F82" s="64" t="s">
        <v>18</v>
      </c>
      <c r="G82" s="57">
        <f t="shared" si="2"/>
        <v>486</v>
      </c>
      <c r="H82" s="69">
        <v>1</v>
      </c>
      <c r="I82" s="57">
        <f t="shared" si="3"/>
        <v>0</v>
      </c>
      <c r="J82" s="73"/>
    </row>
    <row r="83" spans="1:10">
      <c r="A83" s="34" t="s">
        <v>4687</v>
      </c>
      <c r="B83" s="41" t="s">
        <v>4688</v>
      </c>
      <c r="C83" s="46" t="s">
        <v>32</v>
      </c>
      <c r="D83" s="52">
        <v>1</v>
      </c>
      <c r="E83" s="57">
        <v>18</v>
      </c>
      <c r="F83" s="64" t="s">
        <v>18</v>
      </c>
      <c r="G83" s="57">
        <f t="shared" si="2"/>
        <v>18</v>
      </c>
      <c r="H83" s="69">
        <v>1</v>
      </c>
      <c r="I83" s="57">
        <f t="shared" si="3"/>
        <v>0</v>
      </c>
      <c r="J83" s="73"/>
    </row>
    <row r="84" spans="1:10">
      <c r="A84" s="34" t="s">
        <v>4689</v>
      </c>
      <c r="B84" s="41" t="s">
        <v>4601</v>
      </c>
      <c r="C84" s="46" t="s">
        <v>32</v>
      </c>
      <c r="D84" s="52">
        <v>1</v>
      </c>
      <c r="E84" s="57">
        <v>84</v>
      </c>
      <c r="F84" s="64" t="s">
        <v>18</v>
      </c>
      <c r="G84" s="57">
        <f t="shared" si="2"/>
        <v>84</v>
      </c>
      <c r="H84" s="69">
        <v>1</v>
      </c>
      <c r="I84" s="57">
        <f t="shared" si="3"/>
        <v>0</v>
      </c>
      <c r="J84" s="73"/>
    </row>
    <row r="85" spans="1:10">
      <c r="A85" s="34" t="s">
        <v>4690</v>
      </c>
      <c r="B85" s="41" t="s">
        <v>4629</v>
      </c>
      <c r="C85" s="46" t="s">
        <v>32</v>
      </c>
      <c r="D85" s="52">
        <v>1</v>
      </c>
      <c r="E85" s="57">
        <v>483</v>
      </c>
      <c r="F85" s="64" t="s">
        <v>18</v>
      </c>
      <c r="G85" s="57">
        <f t="shared" si="2"/>
        <v>483</v>
      </c>
      <c r="H85" s="69">
        <v>1</v>
      </c>
      <c r="I85" s="57">
        <f t="shared" si="3"/>
        <v>0</v>
      </c>
      <c r="J85" s="73"/>
    </row>
    <row r="86" spans="1:10">
      <c r="A86" s="34" t="s">
        <v>4691</v>
      </c>
      <c r="B86" s="41" t="s">
        <v>4629</v>
      </c>
      <c r="C86" s="46" t="s">
        <v>32</v>
      </c>
      <c r="D86" s="52">
        <v>1</v>
      </c>
      <c r="E86" s="57">
        <v>482</v>
      </c>
      <c r="F86" s="64" t="s">
        <v>18</v>
      </c>
      <c r="G86" s="57">
        <f t="shared" si="2"/>
        <v>482</v>
      </c>
      <c r="H86" s="69">
        <v>1</v>
      </c>
      <c r="I86" s="57">
        <f t="shared" si="3"/>
        <v>0</v>
      </c>
      <c r="J86" s="73"/>
    </row>
    <row r="87" spans="1:10">
      <c r="A87" s="34" t="s">
        <v>4692</v>
      </c>
      <c r="B87" s="41" t="s">
        <v>4599</v>
      </c>
      <c r="C87" s="46" t="s">
        <v>32</v>
      </c>
      <c r="D87" s="52">
        <v>1</v>
      </c>
      <c r="E87" s="57">
        <v>20</v>
      </c>
      <c r="F87" s="64" t="s">
        <v>18</v>
      </c>
      <c r="G87" s="57">
        <f t="shared" si="2"/>
        <v>20</v>
      </c>
      <c r="H87" s="69">
        <v>1</v>
      </c>
      <c r="I87" s="57">
        <f t="shared" si="3"/>
        <v>0</v>
      </c>
      <c r="J87" s="73"/>
    </row>
    <row r="88" spans="1:10">
      <c r="A88" s="34" t="s">
        <v>4693</v>
      </c>
      <c r="B88" s="41" t="s">
        <v>4694</v>
      </c>
      <c r="C88" s="46" t="s">
        <v>32</v>
      </c>
      <c r="D88" s="52">
        <v>1</v>
      </c>
      <c r="E88" s="57">
        <v>93</v>
      </c>
      <c r="F88" s="64" t="s">
        <v>18</v>
      </c>
      <c r="G88" s="57">
        <f t="shared" si="2"/>
        <v>93</v>
      </c>
      <c r="H88" s="69">
        <v>1</v>
      </c>
      <c r="I88" s="57">
        <f t="shared" si="3"/>
        <v>0</v>
      </c>
      <c r="J88" s="73"/>
    </row>
    <row r="89" spans="1:10">
      <c r="A89" s="34" t="s">
        <v>4695</v>
      </c>
      <c r="B89" s="41" t="s">
        <v>4657</v>
      </c>
      <c r="C89" s="46" t="s">
        <v>32</v>
      </c>
      <c r="D89" s="52">
        <v>1</v>
      </c>
      <c r="E89" s="57">
        <v>130</v>
      </c>
      <c r="F89" s="64" t="s">
        <v>18</v>
      </c>
      <c r="G89" s="57">
        <f t="shared" si="2"/>
        <v>130</v>
      </c>
      <c r="H89" s="69">
        <v>1</v>
      </c>
      <c r="I89" s="57">
        <f t="shared" si="3"/>
        <v>0</v>
      </c>
      <c r="J89" s="73"/>
    </row>
    <row r="90" spans="1:10">
      <c r="A90" s="34" t="s">
        <v>4696</v>
      </c>
      <c r="B90" s="41" t="s">
        <v>4657</v>
      </c>
      <c r="C90" s="46" t="s">
        <v>32</v>
      </c>
      <c r="D90" s="52">
        <v>1</v>
      </c>
      <c r="E90" s="57">
        <v>131</v>
      </c>
      <c r="F90" s="64" t="s">
        <v>18</v>
      </c>
      <c r="G90" s="57">
        <f t="shared" si="2"/>
        <v>131</v>
      </c>
      <c r="H90" s="69">
        <v>1</v>
      </c>
      <c r="I90" s="57">
        <f t="shared" si="3"/>
        <v>0</v>
      </c>
      <c r="J90" s="73"/>
    </row>
    <row r="91" spans="1:10">
      <c r="A91" s="34" t="s">
        <v>4697</v>
      </c>
      <c r="B91" s="41" t="s">
        <v>4698</v>
      </c>
      <c r="C91" s="46" t="s">
        <v>32</v>
      </c>
      <c r="D91" s="52">
        <v>1</v>
      </c>
      <c r="E91" s="57">
        <v>132</v>
      </c>
      <c r="F91" s="64" t="s">
        <v>18</v>
      </c>
      <c r="G91" s="57">
        <f t="shared" si="2"/>
        <v>132</v>
      </c>
      <c r="H91" s="69">
        <v>1</v>
      </c>
      <c r="I91" s="57">
        <f t="shared" si="3"/>
        <v>0</v>
      </c>
      <c r="J91" s="73"/>
    </row>
    <row r="92" spans="1:10">
      <c r="A92" s="34" t="s">
        <v>4699</v>
      </c>
      <c r="B92" s="41" t="s">
        <v>4698</v>
      </c>
      <c r="C92" s="46" t="s">
        <v>32</v>
      </c>
      <c r="D92" s="52">
        <v>1</v>
      </c>
      <c r="E92" s="57">
        <v>132</v>
      </c>
      <c r="F92" s="64" t="s">
        <v>18</v>
      </c>
      <c r="G92" s="57">
        <f t="shared" si="2"/>
        <v>132</v>
      </c>
      <c r="H92" s="69">
        <v>1</v>
      </c>
      <c r="I92" s="57">
        <f t="shared" si="3"/>
        <v>0</v>
      </c>
      <c r="J92" s="73"/>
    </row>
    <row r="93" spans="1:10">
      <c r="A93" s="34" t="s">
        <v>4700</v>
      </c>
      <c r="B93" s="41" t="s">
        <v>4698</v>
      </c>
      <c r="C93" s="46" t="s">
        <v>32</v>
      </c>
      <c r="D93" s="52">
        <v>1</v>
      </c>
      <c r="E93" s="57">
        <v>402</v>
      </c>
      <c r="F93" s="64" t="s">
        <v>18</v>
      </c>
      <c r="G93" s="57">
        <f t="shared" si="2"/>
        <v>402</v>
      </c>
      <c r="H93" s="69">
        <v>1</v>
      </c>
      <c r="I93" s="57">
        <f t="shared" si="3"/>
        <v>0</v>
      </c>
      <c r="J93" s="73"/>
    </row>
    <row r="94" spans="1:10">
      <c r="A94" s="34" t="s">
        <v>4701</v>
      </c>
      <c r="B94" s="41" t="s">
        <v>4698</v>
      </c>
      <c r="C94" s="46" t="s">
        <v>32</v>
      </c>
      <c r="D94" s="52">
        <v>1</v>
      </c>
      <c r="E94" s="57">
        <v>87</v>
      </c>
      <c r="F94" s="64" t="s">
        <v>18</v>
      </c>
      <c r="G94" s="57">
        <f t="shared" si="2"/>
        <v>87</v>
      </c>
      <c r="H94" s="69">
        <v>1</v>
      </c>
      <c r="I94" s="57">
        <f t="shared" si="3"/>
        <v>0</v>
      </c>
      <c r="J94" s="73"/>
    </row>
    <row r="95" spans="1:10">
      <c r="A95" s="34" t="s">
        <v>4702</v>
      </c>
      <c r="B95" s="41" t="s">
        <v>4629</v>
      </c>
      <c r="C95" s="46" t="s">
        <v>32</v>
      </c>
      <c r="D95" s="52">
        <v>1</v>
      </c>
      <c r="E95" s="57">
        <v>240</v>
      </c>
      <c r="F95" s="64" t="s">
        <v>18</v>
      </c>
      <c r="G95" s="57">
        <f t="shared" si="2"/>
        <v>240</v>
      </c>
      <c r="H95" s="69">
        <v>1</v>
      </c>
      <c r="I95" s="57">
        <f t="shared" si="3"/>
        <v>0</v>
      </c>
      <c r="J95" s="73"/>
    </row>
    <row r="96" spans="1:10">
      <c r="A96" s="34" t="s">
        <v>4703</v>
      </c>
      <c r="B96" s="41" t="s">
        <v>4629</v>
      </c>
      <c r="C96" s="46" t="s">
        <v>32</v>
      </c>
      <c r="D96" s="52">
        <v>1</v>
      </c>
      <c r="E96" s="57">
        <v>239</v>
      </c>
      <c r="F96" s="64" t="s">
        <v>18</v>
      </c>
      <c r="G96" s="57">
        <f t="shared" si="2"/>
        <v>239</v>
      </c>
      <c r="H96" s="69">
        <v>1</v>
      </c>
      <c r="I96" s="57">
        <f t="shared" si="3"/>
        <v>0</v>
      </c>
      <c r="J96" s="73"/>
    </row>
    <row r="97" spans="1:10">
      <c r="A97" s="34" t="s">
        <v>4704</v>
      </c>
      <c r="B97" s="41" t="s">
        <v>4629</v>
      </c>
      <c r="C97" s="46" t="s">
        <v>32</v>
      </c>
      <c r="D97" s="52">
        <v>1</v>
      </c>
      <c r="E97" s="57">
        <v>240</v>
      </c>
      <c r="F97" s="64" t="s">
        <v>18</v>
      </c>
      <c r="G97" s="57">
        <f t="shared" si="2"/>
        <v>240</v>
      </c>
      <c r="H97" s="69">
        <v>1</v>
      </c>
      <c r="I97" s="57">
        <f t="shared" si="3"/>
        <v>0</v>
      </c>
      <c r="J97" s="73"/>
    </row>
    <row r="98" spans="1:10">
      <c r="A98" s="34" t="s">
        <v>4705</v>
      </c>
      <c r="B98" s="41" t="s">
        <v>4629</v>
      </c>
      <c r="C98" s="46" t="s">
        <v>32</v>
      </c>
      <c r="D98" s="52">
        <v>1</v>
      </c>
      <c r="E98" s="57">
        <v>240</v>
      </c>
      <c r="F98" s="64" t="s">
        <v>18</v>
      </c>
      <c r="G98" s="57">
        <f t="shared" si="2"/>
        <v>240</v>
      </c>
      <c r="H98" s="69">
        <v>1</v>
      </c>
      <c r="I98" s="57">
        <f t="shared" si="3"/>
        <v>0</v>
      </c>
      <c r="J98" s="73"/>
    </row>
    <row r="99" spans="1:10">
      <c r="A99" s="34" t="s">
        <v>4706</v>
      </c>
      <c r="B99" s="41" t="s">
        <v>4629</v>
      </c>
      <c r="C99" s="46" t="s">
        <v>32</v>
      </c>
      <c r="D99" s="52">
        <v>1</v>
      </c>
      <c r="E99" s="57">
        <v>240</v>
      </c>
      <c r="F99" s="64" t="s">
        <v>18</v>
      </c>
      <c r="G99" s="57">
        <f t="shared" si="2"/>
        <v>240</v>
      </c>
      <c r="H99" s="69">
        <v>1</v>
      </c>
      <c r="I99" s="57">
        <f t="shared" si="3"/>
        <v>0</v>
      </c>
      <c r="J99" s="73"/>
    </row>
    <row r="100" spans="1:10">
      <c r="A100" s="34" t="s">
        <v>4707</v>
      </c>
      <c r="B100" s="41" t="s">
        <v>4629</v>
      </c>
      <c r="C100" s="46" t="s">
        <v>32</v>
      </c>
      <c r="D100" s="52">
        <v>1</v>
      </c>
      <c r="E100" s="57">
        <v>240</v>
      </c>
      <c r="F100" s="64" t="s">
        <v>18</v>
      </c>
      <c r="G100" s="57">
        <f t="shared" si="2"/>
        <v>240</v>
      </c>
      <c r="H100" s="69">
        <v>1</v>
      </c>
      <c r="I100" s="57">
        <f t="shared" si="3"/>
        <v>0</v>
      </c>
      <c r="J100" s="73"/>
    </row>
    <row r="101" spans="1:10">
      <c r="A101" s="34" t="s">
        <v>4708</v>
      </c>
      <c r="B101" s="41" t="s">
        <v>4629</v>
      </c>
      <c r="C101" s="46" t="s">
        <v>32</v>
      </c>
      <c r="D101" s="52">
        <v>1</v>
      </c>
      <c r="E101" s="57">
        <v>240</v>
      </c>
      <c r="F101" s="64" t="s">
        <v>18</v>
      </c>
      <c r="G101" s="57">
        <f t="shared" si="2"/>
        <v>240</v>
      </c>
      <c r="H101" s="69">
        <v>1</v>
      </c>
      <c r="I101" s="57">
        <f t="shared" si="3"/>
        <v>0</v>
      </c>
      <c r="J101" s="73"/>
    </row>
    <row r="102" spans="1:10">
      <c r="A102" s="34" t="s">
        <v>4709</v>
      </c>
      <c r="B102" s="41" t="s">
        <v>4629</v>
      </c>
      <c r="C102" s="46" t="s">
        <v>32</v>
      </c>
      <c r="D102" s="52">
        <v>1</v>
      </c>
      <c r="E102" s="57">
        <v>240</v>
      </c>
      <c r="F102" s="64" t="s">
        <v>18</v>
      </c>
      <c r="G102" s="57">
        <f t="shared" si="2"/>
        <v>240</v>
      </c>
      <c r="H102" s="69">
        <v>1</v>
      </c>
      <c r="I102" s="57">
        <f t="shared" si="3"/>
        <v>0</v>
      </c>
      <c r="J102" s="73"/>
    </row>
    <row r="103" spans="1:10">
      <c r="A103" s="34" t="s">
        <v>4710</v>
      </c>
      <c r="B103" s="41" t="s">
        <v>4629</v>
      </c>
      <c r="C103" s="46" t="s">
        <v>32</v>
      </c>
      <c r="D103" s="52">
        <v>1</v>
      </c>
      <c r="E103" s="57">
        <v>235</v>
      </c>
      <c r="F103" s="64" t="s">
        <v>18</v>
      </c>
      <c r="G103" s="57">
        <f t="shared" si="2"/>
        <v>235</v>
      </c>
      <c r="H103" s="69">
        <v>1</v>
      </c>
      <c r="I103" s="57">
        <f t="shared" si="3"/>
        <v>0</v>
      </c>
      <c r="J103" s="73"/>
    </row>
    <row r="104" spans="1:10">
      <c r="A104" s="34" t="s">
        <v>4711</v>
      </c>
      <c r="B104" s="41" t="s">
        <v>4646</v>
      </c>
      <c r="C104" s="46" t="s">
        <v>32</v>
      </c>
      <c r="D104" s="52">
        <v>1</v>
      </c>
      <c r="E104" s="57">
        <v>444</v>
      </c>
      <c r="F104" s="64" t="s">
        <v>18</v>
      </c>
      <c r="G104" s="57">
        <f t="shared" si="2"/>
        <v>444</v>
      </c>
      <c r="H104" s="69">
        <v>1</v>
      </c>
      <c r="I104" s="57">
        <f t="shared" si="3"/>
        <v>0</v>
      </c>
      <c r="J104" s="73"/>
    </row>
    <row r="105" spans="1:10">
      <c r="A105" s="34" t="s">
        <v>4712</v>
      </c>
      <c r="B105" s="41" t="s">
        <v>4646</v>
      </c>
      <c r="C105" s="46" t="s">
        <v>32</v>
      </c>
      <c r="D105" s="52">
        <v>1</v>
      </c>
      <c r="E105" s="57">
        <v>444</v>
      </c>
      <c r="F105" s="64" t="s">
        <v>18</v>
      </c>
      <c r="G105" s="57">
        <f t="shared" si="2"/>
        <v>444</v>
      </c>
      <c r="H105" s="69">
        <v>1</v>
      </c>
      <c r="I105" s="57">
        <f t="shared" si="3"/>
        <v>0</v>
      </c>
      <c r="J105" s="73"/>
    </row>
    <row r="106" spans="1:10">
      <c r="A106" s="34" t="s">
        <v>4713</v>
      </c>
      <c r="B106" s="41" t="s">
        <v>4646</v>
      </c>
      <c r="C106" s="46" t="s">
        <v>32</v>
      </c>
      <c r="D106" s="52">
        <v>1</v>
      </c>
      <c r="E106" s="57">
        <v>446</v>
      </c>
      <c r="F106" s="64" t="s">
        <v>18</v>
      </c>
      <c r="G106" s="57">
        <f t="shared" si="2"/>
        <v>446</v>
      </c>
      <c r="H106" s="69">
        <v>1</v>
      </c>
      <c r="I106" s="57">
        <f t="shared" si="3"/>
        <v>0</v>
      </c>
      <c r="J106" s="73"/>
    </row>
    <row r="107" spans="1:10">
      <c r="A107" s="34" t="s">
        <v>4714</v>
      </c>
      <c r="B107" s="41" t="s">
        <v>4644</v>
      </c>
      <c r="C107" s="46" t="s">
        <v>32</v>
      </c>
      <c r="D107" s="52">
        <v>1</v>
      </c>
      <c r="E107" s="57">
        <v>64</v>
      </c>
      <c r="F107" s="64" t="s">
        <v>18</v>
      </c>
      <c r="G107" s="57">
        <f t="shared" si="2"/>
        <v>64</v>
      </c>
      <c r="H107" s="69">
        <v>1</v>
      </c>
      <c r="I107" s="57">
        <f t="shared" si="3"/>
        <v>0</v>
      </c>
      <c r="J107" s="73"/>
    </row>
    <row r="108" spans="1:10">
      <c r="A108" s="34" t="s">
        <v>4715</v>
      </c>
      <c r="B108" s="41" t="s">
        <v>4716</v>
      </c>
      <c r="C108" s="46" t="s">
        <v>32</v>
      </c>
      <c r="D108" s="52">
        <v>1</v>
      </c>
      <c r="E108" s="57">
        <v>1918</v>
      </c>
      <c r="F108" s="64" t="s">
        <v>18</v>
      </c>
      <c r="G108" s="57">
        <f t="shared" si="2"/>
        <v>1918</v>
      </c>
      <c r="H108" s="69">
        <v>1</v>
      </c>
      <c r="I108" s="57">
        <f t="shared" si="3"/>
        <v>0</v>
      </c>
      <c r="J108" s="73"/>
    </row>
    <row r="109" spans="1:10">
      <c r="A109" s="34" t="s">
        <v>4717</v>
      </c>
      <c r="B109" s="41" t="s">
        <v>4718</v>
      </c>
      <c r="C109" s="46" t="s">
        <v>32</v>
      </c>
      <c r="D109" s="52">
        <v>1</v>
      </c>
      <c r="E109" s="57">
        <v>480</v>
      </c>
      <c r="F109" s="64" t="s">
        <v>18</v>
      </c>
      <c r="G109" s="57">
        <f t="shared" si="2"/>
        <v>480</v>
      </c>
      <c r="H109" s="69">
        <v>1</v>
      </c>
      <c r="I109" s="57">
        <f t="shared" si="3"/>
        <v>0</v>
      </c>
      <c r="J109" s="73"/>
    </row>
    <row r="110" spans="1:10">
      <c r="A110" s="34" t="s">
        <v>4719</v>
      </c>
      <c r="B110" s="41" t="s">
        <v>4718</v>
      </c>
      <c r="C110" s="46" t="s">
        <v>32</v>
      </c>
      <c r="D110" s="52">
        <v>1</v>
      </c>
      <c r="E110" s="57">
        <v>480</v>
      </c>
      <c r="F110" s="64" t="s">
        <v>18</v>
      </c>
      <c r="G110" s="57">
        <f t="shared" si="2"/>
        <v>480</v>
      </c>
      <c r="H110" s="69">
        <v>1</v>
      </c>
      <c r="I110" s="57">
        <f t="shared" si="3"/>
        <v>0</v>
      </c>
      <c r="J110" s="73"/>
    </row>
    <row r="111" spans="1:10">
      <c r="A111" s="34" t="s">
        <v>4720</v>
      </c>
      <c r="B111" s="41" t="s">
        <v>4721</v>
      </c>
      <c r="C111" s="46" t="s">
        <v>32</v>
      </c>
      <c r="D111" s="52">
        <v>1</v>
      </c>
      <c r="E111" s="57">
        <v>230</v>
      </c>
      <c r="F111" s="64" t="s">
        <v>18</v>
      </c>
      <c r="G111" s="57">
        <f t="shared" si="2"/>
        <v>230</v>
      </c>
      <c r="H111" s="69">
        <v>1</v>
      </c>
      <c r="I111" s="57">
        <f t="shared" si="3"/>
        <v>0</v>
      </c>
      <c r="J111" s="73"/>
    </row>
    <row r="112" spans="1:10">
      <c r="A112" s="34" t="s">
        <v>4722</v>
      </c>
      <c r="B112" s="41" t="s">
        <v>4723</v>
      </c>
      <c r="C112" s="46" t="s">
        <v>32</v>
      </c>
      <c r="D112" s="52">
        <v>1</v>
      </c>
      <c r="E112" s="57">
        <v>159</v>
      </c>
      <c r="F112" s="64" t="s">
        <v>18</v>
      </c>
      <c r="G112" s="57">
        <f t="shared" si="2"/>
        <v>159</v>
      </c>
      <c r="H112" s="69">
        <v>1</v>
      </c>
      <c r="I112" s="57">
        <f t="shared" si="3"/>
        <v>0</v>
      </c>
      <c r="J112" s="73"/>
    </row>
    <row r="113" spans="1:10">
      <c r="A113" s="34" t="s">
        <v>4724</v>
      </c>
      <c r="B113" s="41" t="s">
        <v>4723</v>
      </c>
      <c r="C113" s="46" t="s">
        <v>32</v>
      </c>
      <c r="D113" s="52">
        <v>1</v>
      </c>
      <c r="E113" s="57">
        <v>158</v>
      </c>
      <c r="F113" s="64" t="s">
        <v>18</v>
      </c>
      <c r="G113" s="57">
        <f t="shared" si="2"/>
        <v>158</v>
      </c>
      <c r="H113" s="69">
        <v>1</v>
      </c>
      <c r="I113" s="57">
        <f t="shared" si="3"/>
        <v>0</v>
      </c>
      <c r="J113" s="73"/>
    </row>
    <row r="114" spans="1:10">
      <c r="A114" s="34" t="s">
        <v>4725</v>
      </c>
      <c r="B114" s="41" t="s">
        <v>4726</v>
      </c>
      <c r="C114" s="46" t="s">
        <v>32</v>
      </c>
      <c r="D114" s="52">
        <v>1</v>
      </c>
      <c r="E114" s="57">
        <v>142</v>
      </c>
      <c r="F114" s="64" t="s">
        <v>18</v>
      </c>
      <c r="G114" s="57">
        <f t="shared" si="2"/>
        <v>142</v>
      </c>
      <c r="H114" s="69">
        <v>1</v>
      </c>
      <c r="I114" s="57">
        <f t="shared" si="3"/>
        <v>0</v>
      </c>
      <c r="J114" s="73"/>
    </row>
    <row r="115" spans="1:10">
      <c r="A115" s="34" t="s">
        <v>4727</v>
      </c>
      <c r="B115" s="41" t="s">
        <v>4726</v>
      </c>
      <c r="C115" s="46" t="s">
        <v>32</v>
      </c>
      <c r="D115" s="52">
        <v>1</v>
      </c>
      <c r="E115" s="57">
        <v>141</v>
      </c>
      <c r="F115" s="64" t="s">
        <v>18</v>
      </c>
      <c r="G115" s="57">
        <f t="shared" si="2"/>
        <v>141</v>
      </c>
      <c r="H115" s="69">
        <v>1</v>
      </c>
      <c r="I115" s="57">
        <f t="shared" si="3"/>
        <v>0</v>
      </c>
      <c r="J115" s="73"/>
    </row>
    <row r="116" spans="1:10">
      <c r="A116" s="34" t="s">
        <v>4728</v>
      </c>
      <c r="B116" s="41" t="s">
        <v>4729</v>
      </c>
      <c r="C116" s="46" t="s">
        <v>32</v>
      </c>
      <c r="D116" s="52">
        <v>1</v>
      </c>
      <c r="E116" s="57">
        <v>85</v>
      </c>
      <c r="F116" s="64" t="s">
        <v>18</v>
      </c>
      <c r="G116" s="57">
        <f t="shared" si="2"/>
        <v>85</v>
      </c>
      <c r="H116" s="69">
        <v>1</v>
      </c>
      <c r="I116" s="57">
        <f t="shared" si="3"/>
        <v>0</v>
      </c>
      <c r="J116" s="73"/>
    </row>
    <row r="117" spans="1:10">
      <c r="A117" s="34" t="s">
        <v>4730</v>
      </c>
      <c r="B117" s="41" t="s">
        <v>4731</v>
      </c>
      <c r="C117" s="46" t="s">
        <v>32</v>
      </c>
      <c r="D117" s="52">
        <v>1</v>
      </c>
      <c r="E117" s="57">
        <v>134</v>
      </c>
      <c r="F117" s="64" t="s">
        <v>18</v>
      </c>
      <c r="G117" s="57">
        <f t="shared" si="2"/>
        <v>134</v>
      </c>
      <c r="H117" s="69">
        <v>1</v>
      </c>
      <c r="I117" s="57">
        <f t="shared" si="3"/>
        <v>0</v>
      </c>
      <c r="J117" s="73"/>
    </row>
    <row r="118" spans="1:10">
      <c r="A118" s="34" t="s">
        <v>4732</v>
      </c>
      <c r="B118" s="41" t="s">
        <v>4622</v>
      </c>
      <c r="C118" s="46" t="s">
        <v>32</v>
      </c>
      <c r="D118" s="52">
        <v>1</v>
      </c>
      <c r="E118" s="57">
        <v>409</v>
      </c>
      <c r="F118" s="64" t="s">
        <v>18</v>
      </c>
      <c r="G118" s="57">
        <f t="shared" si="2"/>
        <v>409</v>
      </c>
      <c r="H118" s="69">
        <v>1</v>
      </c>
      <c r="I118" s="57">
        <f t="shared" si="3"/>
        <v>0</v>
      </c>
      <c r="J118" s="73"/>
    </row>
    <row r="119" spans="1:10">
      <c r="A119" s="34" t="s">
        <v>4733</v>
      </c>
      <c r="B119" s="41" t="s">
        <v>4734</v>
      </c>
      <c r="C119" s="46" t="s">
        <v>32</v>
      </c>
      <c r="D119" s="52">
        <v>1</v>
      </c>
      <c r="E119" s="57">
        <v>262</v>
      </c>
      <c r="F119" s="64" t="s">
        <v>18</v>
      </c>
      <c r="G119" s="57">
        <f t="shared" si="2"/>
        <v>262</v>
      </c>
      <c r="H119" s="69">
        <v>1</v>
      </c>
      <c r="I119" s="57">
        <f t="shared" si="3"/>
        <v>0</v>
      </c>
      <c r="J119" s="73"/>
    </row>
    <row r="120" spans="1:10">
      <c r="A120" s="34" t="s">
        <v>4735</v>
      </c>
      <c r="B120" s="41" t="s">
        <v>4736</v>
      </c>
      <c r="C120" s="46" t="s">
        <v>32</v>
      </c>
      <c r="D120" s="52">
        <v>1</v>
      </c>
      <c r="E120" s="57">
        <v>2107</v>
      </c>
      <c r="F120" s="64" t="s">
        <v>18</v>
      </c>
      <c r="G120" s="57">
        <f t="shared" si="2"/>
        <v>2107</v>
      </c>
      <c r="H120" s="69">
        <v>1</v>
      </c>
      <c r="I120" s="57">
        <f t="shared" si="3"/>
        <v>0</v>
      </c>
      <c r="J120" s="73"/>
    </row>
    <row r="121" spans="1:10">
      <c r="A121" s="34" t="s">
        <v>4737</v>
      </c>
      <c r="B121" s="41" t="s">
        <v>4597</v>
      </c>
      <c r="C121" s="46" t="s">
        <v>32</v>
      </c>
      <c r="D121" s="52">
        <v>1</v>
      </c>
      <c r="E121" s="57">
        <v>23</v>
      </c>
      <c r="F121" s="64" t="s">
        <v>18</v>
      </c>
      <c r="G121" s="57">
        <f t="shared" si="2"/>
        <v>23</v>
      </c>
      <c r="H121" s="69">
        <v>1</v>
      </c>
      <c r="I121" s="57">
        <f t="shared" si="3"/>
        <v>0</v>
      </c>
      <c r="J121" s="73"/>
    </row>
    <row r="122" spans="1:10">
      <c r="A122" s="34" t="s">
        <v>4738</v>
      </c>
      <c r="B122" s="41" t="s">
        <v>4739</v>
      </c>
      <c r="C122" s="46" t="s">
        <v>32</v>
      </c>
      <c r="D122" s="52">
        <v>1</v>
      </c>
      <c r="E122" s="57">
        <v>243</v>
      </c>
      <c r="F122" s="64" t="s">
        <v>18</v>
      </c>
      <c r="G122" s="57">
        <f t="shared" si="2"/>
        <v>243</v>
      </c>
      <c r="H122" s="69">
        <v>1</v>
      </c>
      <c r="I122" s="57">
        <f t="shared" si="3"/>
        <v>0</v>
      </c>
      <c r="J122" s="73"/>
    </row>
    <row r="123" spans="1:10">
      <c r="A123" s="34" t="s">
        <v>4740</v>
      </c>
      <c r="B123" s="41" t="s">
        <v>4601</v>
      </c>
      <c r="C123" s="46" t="s">
        <v>32</v>
      </c>
      <c r="D123" s="52">
        <v>1</v>
      </c>
      <c r="E123" s="57">
        <v>84</v>
      </c>
      <c r="F123" s="64" t="s">
        <v>18</v>
      </c>
      <c r="G123" s="57">
        <f t="shared" si="2"/>
        <v>84</v>
      </c>
      <c r="H123" s="69">
        <v>1</v>
      </c>
      <c r="I123" s="57">
        <f t="shared" si="3"/>
        <v>0</v>
      </c>
      <c r="J123" s="73"/>
    </row>
    <row r="124" spans="1:10">
      <c r="A124" s="34" t="s">
        <v>4741</v>
      </c>
      <c r="B124" s="41" t="s">
        <v>4601</v>
      </c>
      <c r="C124" s="46" t="s">
        <v>32</v>
      </c>
      <c r="D124" s="52">
        <v>1</v>
      </c>
      <c r="E124" s="57">
        <v>84</v>
      </c>
      <c r="F124" s="64" t="s">
        <v>18</v>
      </c>
      <c r="G124" s="57">
        <f t="shared" si="2"/>
        <v>84</v>
      </c>
      <c r="H124" s="69">
        <v>1</v>
      </c>
      <c r="I124" s="57">
        <f t="shared" si="3"/>
        <v>0</v>
      </c>
      <c r="J124" s="73"/>
    </row>
    <row r="125" spans="1:10">
      <c r="A125" s="34" t="s">
        <v>4742</v>
      </c>
      <c r="B125" s="41" t="s">
        <v>4601</v>
      </c>
      <c r="C125" s="46" t="s">
        <v>32</v>
      </c>
      <c r="D125" s="52">
        <v>1</v>
      </c>
      <c r="E125" s="57">
        <v>83</v>
      </c>
      <c r="F125" s="64" t="s">
        <v>18</v>
      </c>
      <c r="G125" s="57">
        <f t="shared" si="2"/>
        <v>83</v>
      </c>
      <c r="H125" s="69">
        <v>1</v>
      </c>
      <c r="I125" s="57">
        <f t="shared" si="3"/>
        <v>0</v>
      </c>
      <c r="J125" s="73"/>
    </row>
    <row r="126" spans="1:10">
      <c r="A126" s="34" t="s">
        <v>4743</v>
      </c>
      <c r="B126" s="41" t="s">
        <v>4599</v>
      </c>
      <c r="C126" s="46" t="s">
        <v>32</v>
      </c>
      <c r="D126" s="52">
        <v>1</v>
      </c>
      <c r="E126" s="57">
        <v>20</v>
      </c>
      <c r="F126" s="64" t="s">
        <v>18</v>
      </c>
      <c r="G126" s="57">
        <f t="shared" si="2"/>
        <v>20</v>
      </c>
      <c r="H126" s="69">
        <v>1</v>
      </c>
      <c r="I126" s="57">
        <f t="shared" si="3"/>
        <v>0</v>
      </c>
      <c r="J126" s="73"/>
    </row>
    <row r="127" spans="1:10">
      <c r="A127" s="34" t="s">
        <v>4744</v>
      </c>
      <c r="B127" s="41" t="s">
        <v>4599</v>
      </c>
      <c r="C127" s="46" t="s">
        <v>32</v>
      </c>
      <c r="D127" s="52">
        <v>1</v>
      </c>
      <c r="E127" s="57">
        <v>20</v>
      </c>
      <c r="F127" s="64" t="s">
        <v>18</v>
      </c>
      <c r="G127" s="57">
        <f t="shared" si="2"/>
        <v>20</v>
      </c>
      <c r="H127" s="69">
        <v>1</v>
      </c>
      <c r="I127" s="57">
        <f t="shared" si="3"/>
        <v>0</v>
      </c>
      <c r="J127" s="73"/>
    </row>
    <row r="128" spans="1:10">
      <c r="A128" s="34" t="s">
        <v>4745</v>
      </c>
      <c r="B128" s="41" t="s">
        <v>4599</v>
      </c>
      <c r="C128" s="46" t="s">
        <v>32</v>
      </c>
      <c r="D128" s="52">
        <v>1</v>
      </c>
      <c r="E128" s="57">
        <v>20</v>
      </c>
      <c r="F128" s="64" t="s">
        <v>18</v>
      </c>
      <c r="G128" s="57">
        <f t="shared" si="2"/>
        <v>20</v>
      </c>
      <c r="H128" s="69">
        <v>1</v>
      </c>
      <c r="I128" s="57">
        <f t="shared" si="3"/>
        <v>0</v>
      </c>
      <c r="J128" s="73"/>
    </row>
    <row r="129" spans="1:10">
      <c r="A129" s="34" t="s">
        <v>4746</v>
      </c>
      <c r="B129" s="41" t="s">
        <v>4747</v>
      </c>
      <c r="C129" s="46" t="s">
        <v>32</v>
      </c>
      <c r="D129" s="52">
        <v>1</v>
      </c>
      <c r="E129" s="57">
        <v>312</v>
      </c>
      <c r="F129" s="64" t="s">
        <v>18</v>
      </c>
      <c r="G129" s="57">
        <f t="shared" si="2"/>
        <v>312</v>
      </c>
      <c r="H129" s="69">
        <v>1</v>
      </c>
      <c r="I129" s="57">
        <f t="shared" si="3"/>
        <v>0</v>
      </c>
      <c r="J129" s="73"/>
    </row>
    <row r="130" spans="1:10">
      <c r="A130" s="34" t="s">
        <v>4748</v>
      </c>
      <c r="B130" s="41" t="s">
        <v>4644</v>
      </c>
      <c r="C130" s="46" t="s">
        <v>32</v>
      </c>
      <c r="D130" s="52">
        <v>1</v>
      </c>
      <c r="E130" s="57">
        <v>64</v>
      </c>
      <c r="F130" s="64" t="s">
        <v>18</v>
      </c>
      <c r="G130" s="57">
        <f t="shared" si="2"/>
        <v>64</v>
      </c>
      <c r="H130" s="69">
        <v>1</v>
      </c>
      <c r="I130" s="57">
        <f t="shared" si="3"/>
        <v>0</v>
      </c>
      <c r="J130" s="73"/>
    </row>
    <row r="131" spans="1:10">
      <c r="A131" s="34" t="s">
        <v>4749</v>
      </c>
      <c r="B131" s="41" t="s">
        <v>4646</v>
      </c>
      <c r="C131" s="46" t="s">
        <v>32</v>
      </c>
      <c r="D131" s="52">
        <v>1</v>
      </c>
      <c r="E131" s="57">
        <v>447</v>
      </c>
      <c r="F131" s="64" t="s">
        <v>18</v>
      </c>
      <c r="G131" s="57">
        <f t="shared" si="2"/>
        <v>447</v>
      </c>
      <c r="H131" s="69">
        <v>1</v>
      </c>
      <c r="I131" s="57">
        <f t="shared" si="3"/>
        <v>0</v>
      </c>
      <c r="J131" s="73"/>
    </row>
    <row r="132" spans="1:10">
      <c r="A132" s="34" t="s">
        <v>4750</v>
      </c>
      <c r="B132" s="41" t="s">
        <v>4601</v>
      </c>
      <c r="C132" s="46" t="s">
        <v>32</v>
      </c>
      <c r="D132" s="52">
        <v>1</v>
      </c>
      <c r="E132" s="57">
        <v>75</v>
      </c>
      <c r="F132" s="64" t="s">
        <v>18</v>
      </c>
      <c r="G132" s="57">
        <f t="shared" si="2"/>
        <v>75</v>
      </c>
      <c r="H132" s="69">
        <v>1</v>
      </c>
      <c r="I132" s="57">
        <f t="shared" si="3"/>
        <v>0</v>
      </c>
      <c r="J132" s="73"/>
    </row>
    <row r="133" spans="1:10">
      <c r="A133" s="34" t="s">
        <v>4751</v>
      </c>
      <c r="B133" s="41" t="s">
        <v>4601</v>
      </c>
      <c r="C133" s="46" t="s">
        <v>32</v>
      </c>
      <c r="D133" s="52">
        <v>1</v>
      </c>
      <c r="E133" s="57">
        <v>76</v>
      </c>
      <c r="F133" s="64" t="s">
        <v>18</v>
      </c>
      <c r="G133" s="57">
        <f t="shared" si="2"/>
        <v>76</v>
      </c>
      <c r="H133" s="69">
        <v>1</v>
      </c>
      <c r="I133" s="57">
        <f t="shared" si="3"/>
        <v>0</v>
      </c>
      <c r="J133" s="73"/>
    </row>
    <row r="134" spans="1:10">
      <c r="A134" s="34" t="s">
        <v>4752</v>
      </c>
      <c r="B134" s="41" t="s">
        <v>4601</v>
      </c>
      <c r="C134" s="46" t="s">
        <v>32</v>
      </c>
      <c r="D134" s="52">
        <v>1</v>
      </c>
      <c r="E134" s="57">
        <v>75</v>
      </c>
      <c r="F134" s="64" t="s">
        <v>18</v>
      </c>
      <c r="G134" s="57">
        <f t="shared" si="2"/>
        <v>75</v>
      </c>
      <c r="H134" s="69">
        <v>1</v>
      </c>
      <c r="I134" s="57">
        <f t="shared" si="3"/>
        <v>0</v>
      </c>
      <c r="J134" s="73"/>
    </row>
    <row r="135" spans="1:10">
      <c r="A135" s="34" t="s">
        <v>4753</v>
      </c>
      <c r="B135" s="41" t="s">
        <v>4601</v>
      </c>
      <c r="C135" s="46" t="s">
        <v>32</v>
      </c>
      <c r="D135" s="52">
        <v>1</v>
      </c>
      <c r="E135" s="57">
        <v>75</v>
      </c>
      <c r="F135" s="64" t="s">
        <v>18</v>
      </c>
      <c r="G135" s="57">
        <f t="shared" ref="G135:G198" si="4">E135</f>
        <v>75</v>
      </c>
      <c r="H135" s="69">
        <v>1</v>
      </c>
      <c r="I135" s="57">
        <f t="shared" ref="I135:I198" si="5">E135-G135</f>
        <v>0</v>
      </c>
      <c r="J135" s="73"/>
    </row>
    <row r="136" spans="1:10">
      <c r="A136" s="34" t="s">
        <v>4754</v>
      </c>
      <c r="B136" s="41" t="s">
        <v>4601</v>
      </c>
      <c r="C136" s="46" t="s">
        <v>32</v>
      </c>
      <c r="D136" s="52">
        <v>1</v>
      </c>
      <c r="E136" s="57">
        <v>75</v>
      </c>
      <c r="F136" s="64" t="s">
        <v>18</v>
      </c>
      <c r="G136" s="57">
        <f t="shared" si="4"/>
        <v>75</v>
      </c>
      <c r="H136" s="69">
        <v>1</v>
      </c>
      <c r="I136" s="57">
        <f t="shared" si="5"/>
        <v>0</v>
      </c>
      <c r="J136" s="73"/>
    </row>
    <row r="137" spans="1:10">
      <c r="A137" s="34" t="s">
        <v>4755</v>
      </c>
      <c r="B137" s="41" t="s">
        <v>4657</v>
      </c>
      <c r="C137" s="46" t="s">
        <v>32</v>
      </c>
      <c r="D137" s="52">
        <v>1</v>
      </c>
      <c r="E137" s="57">
        <v>63</v>
      </c>
      <c r="F137" s="64" t="s">
        <v>18</v>
      </c>
      <c r="G137" s="57">
        <f t="shared" si="4"/>
        <v>63</v>
      </c>
      <c r="H137" s="69">
        <v>1</v>
      </c>
      <c r="I137" s="57">
        <f t="shared" si="5"/>
        <v>0</v>
      </c>
      <c r="J137" s="73"/>
    </row>
    <row r="138" spans="1:10">
      <c r="A138" s="34" t="s">
        <v>4756</v>
      </c>
      <c r="B138" s="41" t="s">
        <v>4657</v>
      </c>
      <c r="C138" s="46" t="s">
        <v>32</v>
      </c>
      <c r="D138" s="52">
        <v>1</v>
      </c>
      <c r="E138" s="57">
        <v>480</v>
      </c>
      <c r="F138" s="64" t="s">
        <v>18</v>
      </c>
      <c r="G138" s="57">
        <f t="shared" si="4"/>
        <v>480</v>
      </c>
      <c r="H138" s="69">
        <v>1</v>
      </c>
      <c r="I138" s="57">
        <f t="shared" si="5"/>
        <v>0</v>
      </c>
      <c r="J138" s="73"/>
    </row>
    <row r="139" spans="1:10">
      <c r="A139" s="34" t="s">
        <v>4757</v>
      </c>
      <c r="B139" s="41" t="s">
        <v>4698</v>
      </c>
      <c r="C139" s="46" t="s">
        <v>32</v>
      </c>
      <c r="D139" s="52">
        <v>1</v>
      </c>
      <c r="E139" s="57">
        <v>480</v>
      </c>
      <c r="F139" s="64" t="s">
        <v>18</v>
      </c>
      <c r="G139" s="57">
        <f t="shared" si="4"/>
        <v>480</v>
      </c>
      <c r="H139" s="69">
        <v>1</v>
      </c>
      <c r="I139" s="57">
        <f t="shared" si="5"/>
        <v>0</v>
      </c>
      <c r="J139" s="73"/>
    </row>
    <row r="140" spans="1:10">
      <c r="A140" s="34" t="s">
        <v>4758</v>
      </c>
      <c r="B140" s="41" t="s">
        <v>4759</v>
      </c>
      <c r="C140" s="46" t="s">
        <v>32</v>
      </c>
      <c r="D140" s="52">
        <v>1</v>
      </c>
      <c r="E140" s="57">
        <v>291</v>
      </c>
      <c r="F140" s="64" t="s">
        <v>18</v>
      </c>
      <c r="G140" s="57">
        <f t="shared" si="4"/>
        <v>291</v>
      </c>
      <c r="H140" s="69">
        <v>1</v>
      </c>
      <c r="I140" s="57">
        <f t="shared" si="5"/>
        <v>0</v>
      </c>
      <c r="J140" s="73"/>
    </row>
    <row r="141" spans="1:10">
      <c r="A141" s="34" t="s">
        <v>4760</v>
      </c>
      <c r="B141" s="41" t="s">
        <v>4608</v>
      </c>
      <c r="C141" s="46" t="s">
        <v>32</v>
      </c>
      <c r="D141" s="52">
        <v>1</v>
      </c>
      <c r="E141" s="57">
        <v>352</v>
      </c>
      <c r="F141" s="64" t="s">
        <v>18</v>
      </c>
      <c r="G141" s="57">
        <f t="shared" si="4"/>
        <v>352</v>
      </c>
      <c r="H141" s="69">
        <v>1</v>
      </c>
      <c r="I141" s="57">
        <f t="shared" si="5"/>
        <v>0</v>
      </c>
      <c r="J141" s="73"/>
    </row>
    <row r="142" spans="1:10">
      <c r="A142" s="34" t="s">
        <v>4761</v>
      </c>
      <c r="B142" s="41" t="s">
        <v>4608</v>
      </c>
      <c r="C142" s="46" t="s">
        <v>32</v>
      </c>
      <c r="D142" s="52">
        <v>1</v>
      </c>
      <c r="E142" s="57">
        <v>393</v>
      </c>
      <c r="F142" s="64" t="s">
        <v>18</v>
      </c>
      <c r="G142" s="57">
        <f t="shared" si="4"/>
        <v>393</v>
      </c>
      <c r="H142" s="69">
        <v>1</v>
      </c>
      <c r="I142" s="57">
        <f t="shared" si="5"/>
        <v>0</v>
      </c>
      <c r="J142" s="73"/>
    </row>
    <row r="143" spans="1:10">
      <c r="A143" s="34" t="s">
        <v>4762</v>
      </c>
      <c r="B143" s="41" t="s">
        <v>4763</v>
      </c>
      <c r="C143" s="46" t="s">
        <v>32</v>
      </c>
      <c r="D143" s="52">
        <v>1</v>
      </c>
      <c r="E143" s="57">
        <v>480</v>
      </c>
      <c r="F143" s="64" t="s">
        <v>18</v>
      </c>
      <c r="G143" s="57">
        <f t="shared" si="4"/>
        <v>480</v>
      </c>
      <c r="H143" s="69">
        <v>1</v>
      </c>
      <c r="I143" s="57">
        <f t="shared" si="5"/>
        <v>0</v>
      </c>
      <c r="J143" s="73"/>
    </row>
    <row r="144" spans="1:10">
      <c r="A144" s="34" t="s">
        <v>4764</v>
      </c>
      <c r="B144" s="41" t="s">
        <v>4763</v>
      </c>
      <c r="C144" s="46" t="s">
        <v>32</v>
      </c>
      <c r="D144" s="52">
        <v>1</v>
      </c>
      <c r="E144" s="57">
        <v>480</v>
      </c>
      <c r="F144" s="64" t="s">
        <v>18</v>
      </c>
      <c r="G144" s="57">
        <f t="shared" si="4"/>
        <v>480</v>
      </c>
      <c r="H144" s="69">
        <v>1</v>
      </c>
      <c r="I144" s="57">
        <f t="shared" si="5"/>
        <v>0</v>
      </c>
      <c r="J144" s="73"/>
    </row>
    <row r="145" spans="1:10">
      <c r="A145" s="34" t="s">
        <v>4765</v>
      </c>
      <c r="B145" s="41" t="s">
        <v>4601</v>
      </c>
      <c r="C145" s="46" t="s">
        <v>32</v>
      </c>
      <c r="D145" s="52">
        <v>1</v>
      </c>
      <c r="E145" s="57">
        <v>75</v>
      </c>
      <c r="F145" s="64" t="s">
        <v>18</v>
      </c>
      <c r="G145" s="57">
        <f t="shared" si="4"/>
        <v>75</v>
      </c>
      <c r="H145" s="69">
        <v>1</v>
      </c>
      <c r="I145" s="57">
        <f t="shared" si="5"/>
        <v>0</v>
      </c>
      <c r="J145" s="73"/>
    </row>
    <row r="146" spans="1:10">
      <c r="A146" s="34" t="s">
        <v>4766</v>
      </c>
      <c r="B146" s="41" t="s">
        <v>4657</v>
      </c>
      <c r="C146" s="46" t="s">
        <v>32</v>
      </c>
      <c r="D146" s="52">
        <v>1</v>
      </c>
      <c r="E146" s="57">
        <v>336</v>
      </c>
      <c r="F146" s="64" t="s">
        <v>18</v>
      </c>
      <c r="G146" s="57">
        <f t="shared" si="4"/>
        <v>336</v>
      </c>
      <c r="H146" s="69">
        <v>1</v>
      </c>
      <c r="I146" s="57">
        <f t="shared" si="5"/>
        <v>0</v>
      </c>
      <c r="J146" s="73"/>
    </row>
    <row r="147" spans="1:10">
      <c r="A147" s="34" t="s">
        <v>4767</v>
      </c>
      <c r="B147" s="41" t="s">
        <v>4768</v>
      </c>
      <c r="C147" s="46" t="s">
        <v>32</v>
      </c>
      <c r="D147" s="52">
        <v>1</v>
      </c>
      <c r="E147" s="57">
        <v>624</v>
      </c>
      <c r="F147" s="64" t="s">
        <v>18</v>
      </c>
      <c r="G147" s="57">
        <f t="shared" si="4"/>
        <v>624</v>
      </c>
      <c r="H147" s="69">
        <v>1</v>
      </c>
      <c r="I147" s="57">
        <f t="shared" si="5"/>
        <v>0</v>
      </c>
      <c r="J147" s="73"/>
    </row>
    <row r="148" spans="1:10">
      <c r="A148" s="34" t="s">
        <v>4769</v>
      </c>
      <c r="B148" s="41" t="s">
        <v>4768</v>
      </c>
      <c r="C148" s="46" t="s">
        <v>32</v>
      </c>
      <c r="D148" s="52">
        <v>1</v>
      </c>
      <c r="E148" s="57">
        <v>624</v>
      </c>
      <c r="F148" s="64" t="s">
        <v>18</v>
      </c>
      <c r="G148" s="57">
        <f t="shared" si="4"/>
        <v>624</v>
      </c>
      <c r="H148" s="69">
        <v>1</v>
      </c>
      <c r="I148" s="57">
        <f t="shared" si="5"/>
        <v>0</v>
      </c>
      <c r="J148" s="73"/>
    </row>
    <row r="149" spans="1:10">
      <c r="A149" s="34" t="s">
        <v>4770</v>
      </c>
      <c r="B149" s="41" t="s">
        <v>4768</v>
      </c>
      <c r="C149" s="46" t="s">
        <v>32</v>
      </c>
      <c r="D149" s="52">
        <v>1</v>
      </c>
      <c r="E149" s="57">
        <v>624</v>
      </c>
      <c r="F149" s="64" t="s">
        <v>18</v>
      </c>
      <c r="G149" s="57">
        <f t="shared" si="4"/>
        <v>624</v>
      </c>
      <c r="H149" s="69">
        <v>1</v>
      </c>
      <c r="I149" s="57">
        <f t="shared" si="5"/>
        <v>0</v>
      </c>
      <c r="J149" s="73"/>
    </row>
    <row r="150" spans="1:10">
      <c r="A150" s="34" t="s">
        <v>4771</v>
      </c>
      <c r="B150" s="41" t="s">
        <v>4768</v>
      </c>
      <c r="C150" s="46" t="s">
        <v>32</v>
      </c>
      <c r="D150" s="52">
        <v>1</v>
      </c>
      <c r="E150" s="57">
        <v>624</v>
      </c>
      <c r="F150" s="64" t="s">
        <v>18</v>
      </c>
      <c r="G150" s="57">
        <f t="shared" si="4"/>
        <v>624</v>
      </c>
      <c r="H150" s="69">
        <v>1</v>
      </c>
      <c r="I150" s="57">
        <f t="shared" si="5"/>
        <v>0</v>
      </c>
      <c r="J150" s="73"/>
    </row>
    <row r="151" spans="1:10">
      <c r="A151" s="34" t="s">
        <v>4772</v>
      </c>
      <c r="B151" s="41" t="s">
        <v>4768</v>
      </c>
      <c r="C151" s="46" t="s">
        <v>32</v>
      </c>
      <c r="D151" s="52">
        <v>1</v>
      </c>
      <c r="E151" s="57">
        <v>624</v>
      </c>
      <c r="F151" s="64" t="s">
        <v>18</v>
      </c>
      <c r="G151" s="57">
        <f t="shared" si="4"/>
        <v>624</v>
      </c>
      <c r="H151" s="69">
        <v>1</v>
      </c>
      <c r="I151" s="57">
        <f t="shared" si="5"/>
        <v>0</v>
      </c>
      <c r="J151" s="73"/>
    </row>
    <row r="152" spans="1:10">
      <c r="A152" s="34" t="s">
        <v>4773</v>
      </c>
      <c r="B152" s="41" t="s">
        <v>4768</v>
      </c>
      <c r="C152" s="46" t="s">
        <v>32</v>
      </c>
      <c r="D152" s="52">
        <v>1</v>
      </c>
      <c r="E152" s="57">
        <v>623</v>
      </c>
      <c r="F152" s="64" t="s">
        <v>18</v>
      </c>
      <c r="G152" s="57">
        <f t="shared" si="4"/>
        <v>623</v>
      </c>
      <c r="H152" s="69">
        <v>1</v>
      </c>
      <c r="I152" s="57">
        <f t="shared" si="5"/>
        <v>0</v>
      </c>
      <c r="J152" s="73"/>
    </row>
    <row r="153" spans="1:10">
      <c r="A153" s="34" t="s">
        <v>4774</v>
      </c>
      <c r="B153" s="41" t="s">
        <v>4775</v>
      </c>
      <c r="C153" s="46" t="s">
        <v>32</v>
      </c>
      <c r="D153" s="52">
        <v>1</v>
      </c>
      <c r="E153" s="57">
        <v>475</v>
      </c>
      <c r="F153" s="64" t="s">
        <v>18</v>
      </c>
      <c r="G153" s="57">
        <f t="shared" si="4"/>
        <v>475</v>
      </c>
      <c r="H153" s="69">
        <v>1</v>
      </c>
      <c r="I153" s="57">
        <f t="shared" si="5"/>
        <v>0</v>
      </c>
      <c r="J153" s="73"/>
    </row>
    <row r="154" spans="1:10">
      <c r="A154" s="35" t="s">
        <v>4776</v>
      </c>
      <c r="B154" s="42" t="s">
        <v>4777</v>
      </c>
      <c r="C154" s="47" t="s">
        <v>32</v>
      </c>
      <c r="D154" s="53">
        <v>1</v>
      </c>
      <c r="E154" s="58">
        <v>114500</v>
      </c>
      <c r="F154" s="65" t="s">
        <v>18</v>
      </c>
      <c r="G154" s="57">
        <v>114500</v>
      </c>
      <c r="H154" s="70">
        <v>1</v>
      </c>
      <c r="I154" s="57">
        <f t="shared" si="5"/>
        <v>0</v>
      </c>
      <c r="J154" s="74"/>
    </row>
    <row r="155" spans="1:10">
      <c r="A155" s="36">
        <v>106295</v>
      </c>
      <c r="B155" s="37" t="s">
        <v>4778</v>
      </c>
      <c r="C155" s="48" t="s">
        <v>32</v>
      </c>
      <c r="D155" s="54">
        <v>1</v>
      </c>
      <c r="E155" s="59">
        <v>34532</v>
      </c>
      <c r="F155" s="66"/>
      <c r="G155" s="57">
        <v>1151.0064</v>
      </c>
      <c r="H155" s="71"/>
      <c r="I155" s="57">
        <f t="shared" si="5"/>
        <v>33380.993600000002</v>
      </c>
      <c r="J155" s="31"/>
    </row>
    <row r="156" spans="1:10">
      <c r="A156" s="37">
        <v>10610001</v>
      </c>
      <c r="B156" s="37" t="s">
        <v>4779</v>
      </c>
      <c r="C156" s="48" t="s">
        <v>32</v>
      </c>
      <c r="D156" s="54">
        <v>1</v>
      </c>
      <c r="E156" s="59">
        <v>3740</v>
      </c>
      <c r="F156" s="66"/>
      <c r="G156" s="57">
        <f t="shared" si="4"/>
        <v>3740</v>
      </c>
      <c r="H156" s="71"/>
      <c r="I156" s="57">
        <f t="shared" si="5"/>
        <v>0</v>
      </c>
      <c r="J156" s="31"/>
    </row>
    <row r="157" spans="1:10">
      <c r="A157" s="38" t="s">
        <v>4780</v>
      </c>
      <c r="B157" s="43"/>
      <c r="C157" s="48" t="s">
        <v>32</v>
      </c>
      <c r="D157" s="54">
        <v>1</v>
      </c>
      <c r="E157" s="59">
        <v>10525</v>
      </c>
      <c r="F157" s="66"/>
      <c r="G157" s="57">
        <f t="shared" si="4"/>
        <v>10525</v>
      </c>
      <c r="H157" s="71"/>
      <c r="I157" s="57">
        <f t="shared" si="5"/>
        <v>0</v>
      </c>
      <c r="J157" s="31"/>
    </row>
    <row r="158" spans="1:10">
      <c r="A158" s="37">
        <v>10610003</v>
      </c>
      <c r="B158" s="37" t="s">
        <v>4781</v>
      </c>
      <c r="C158" s="48" t="s">
        <v>32</v>
      </c>
      <c r="D158" s="54">
        <v>1</v>
      </c>
      <c r="E158" s="59">
        <v>10525</v>
      </c>
      <c r="F158" s="66"/>
      <c r="G158" s="57">
        <f t="shared" si="4"/>
        <v>10525</v>
      </c>
      <c r="H158" s="71"/>
      <c r="I158" s="57">
        <f t="shared" si="5"/>
        <v>0</v>
      </c>
      <c r="J158" s="31"/>
    </row>
    <row r="159" spans="1:10">
      <c r="A159" s="37">
        <v>1061004</v>
      </c>
      <c r="B159" s="37" t="s">
        <v>4781</v>
      </c>
      <c r="C159" s="48" t="s">
        <v>32</v>
      </c>
      <c r="D159" s="54">
        <v>1</v>
      </c>
      <c r="E159" s="59">
        <v>10525</v>
      </c>
      <c r="F159" s="66"/>
      <c r="G159" s="57">
        <f t="shared" si="4"/>
        <v>10525</v>
      </c>
      <c r="H159" s="71"/>
      <c r="I159" s="57">
        <f t="shared" si="5"/>
        <v>0</v>
      </c>
      <c r="J159" s="31"/>
    </row>
    <row r="160" spans="1:10">
      <c r="A160" s="37">
        <v>1061005</v>
      </c>
      <c r="B160" s="37" t="s">
        <v>4781</v>
      </c>
      <c r="C160" s="48" t="s">
        <v>32</v>
      </c>
      <c r="D160" s="54">
        <v>1</v>
      </c>
      <c r="E160" s="59">
        <v>10525</v>
      </c>
      <c r="F160" s="66"/>
      <c r="G160" s="57">
        <f t="shared" si="4"/>
        <v>10525</v>
      </c>
      <c r="H160" s="71"/>
      <c r="I160" s="57">
        <f t="shared" si="5"/>
        <v>0</v>
      </c>
      <c r="J160" s="31"/>
    </row>
    <row r="161" spans="1:10">
      <c r="A161" s="31">
        <v>1061001</v>
      </c>
      <c r="B161" s="31" t="s">
        <v>4781</v>
      </c>
      <c r="C161" s="31" t="s">
        <v>32</v>
      </c>
      <c r="D161" s="31">
        <v>1</v>
      </c>
      <c r="E161" s="60">
        <v>10520</v>
      </c>
      <c r="F161" s="31"/>
      <c r="G161" s="57">
        <f t="shared" si="4"/>
        <v>10520</v>
      </c>
      <c r="H161" s="31"/>
      <c r="I161" s="57">
        <f t="shared" si="5"/>
        <v>0</v>
      </c>
      <c r="J161" s="31"/>
    </row>
    <row r="162" spans="1:10">
      <c r="A162" s="31">
        <v>106267</v>
      </c>
      <c r="B162" s="31" t="s">
        <v>4782</v>
      </c>
      <c r="C162" s="31" t="s">
        <v>32</v>
      </c>
      <c r="D162" s="31">
        <v>1</v>
      </c>
      <c r="E162" s="61">
        <v>109</v>
      </c>
      <c r="F162" s="31"/>
      <c r="G162" s="57">
        <f t="shared" si="4"/>
        <v>109</v>
      </c>
      <c r="H162" s="31"/>
      <c r="I162" s="57">
        <f t="shared" si="5"/>
        <v>0</v>
      </c>
      <c r="J162" s="31"/>
    </row>
    <row r="163" spans="1:10">
      <c r="A163" s="31">
        <v>106268</v>
      </c>
      <c r="B163" s="44" t="s">
        <v>4783</v>
      </c>
      <c r="C163" s="31" t="s">
        <v>32</v>
      </c>
      <c r="D163" s="31">
        <v>1</v>
      </c>
      <c r="E163" s="60">
        <v>75</v>
      </c>
      <c r="F163" s="31"/>
      <c r="G163" s="57">
        <f t="shared" si="4"/>
        <v>75</v>
      </c>
      <c r="H163" s="31"/>
      <c r="I163" s="57">
        <f t="shared" si="5"/>
        <v>0</v>
      </c>
      <c r="J163" s="31"/>
    </row>
    <row r="164" spans="1:10">
      <c r="A164" s="31">
        <v>106269</v>
      </c>
      <c r="B164" s="31" t="s">
        <v>4784</v>
      </c>
      <c r="C164" s="31" t="s">
        <v>32</v>
      </c>
      <c r="D164" s="31">
        <v>1</v>
      </c>
      <c r="E164" s="60">
        <v>480</v>
      </c>
      <c r="F164" s="31"/>
      <c r="G164" s="57">
        <f t="shared" si="4"/>
        <v>480</v>
      </c>
      <c r="H164" s="31"/>
      <c r="I164" s="57">
        <f t="shared" si="5"/>
        <v>0</v>
      </c>
      <c r="J164" s="31"/>
    </row>
    <row r="165" spans="1:10">
      <c r="A165" s="31">
        <v>106270</v>
      </c>
      <c r="B165" s="31" t="s">
        <v>4785</v>
      </c>
      <c r="C165" s="31" t="s">
        <v>32</v>
      </c>
      <c r="D165" s="31">
        <v>1</v>
      </c>
      <c r="E165" s="60">
        <v>480</v>
      </c>
      <c r="F165" s="31"/>
      <c r="G165" s="57">
        <f t="shared" si="4"/>
        <v>480</v>
      </c>
      <c r="H165" s="31"/>
      <c r="I165" s="57">
        <f t="shared" si="5"/>
        <v>0</v>
      </c>
      <c r="J165" s="31"/>
    </row>
    <row r="166" spans="1:10">
      <c r="A166" s="31">
        <v>106271</v>
      </c>
      <c r="B166" s="31" t="s">
        <v>4786</v>
      </c>
      <c r="C166" s="31" t="s">
        <v>32</v>
      </c>
      <c r="D166" s="31">
        <v>1</v>
      </c>
      <c r="E166" s="60">
        <v>411</v>
      </c>
      <c r="F166" s="31"/>
      <c r="G166" s="57">
        <f t="shared" si="4"/>
        <v>411</v>
      </c>
      <c r="H166" s="31"/>
      <c r="I166" s="57">
        <f t="shared" si="5"/>
        <v>0</v>
      </c>
      <c r="J166" s="31"/>
    </row>
    <row r="167" spans="1:10">
      <c r="A167" s="31">
        <v>106272</v>
      </c>
      <c r="B167" s="31" t="s">
        <v>4787</v>
      </c>
      <c r="C167" s="31" t="s">
        <v>32</v>
      </c>
      <c r="D167" s="31">
        <v>1</v>
      </c>
      <c r="E167" s="60">
        <v>392</v>
      </c>
      <c r="F167" s="31"/>
      <c r="G167" s="57">
        <f t="shared" si="4"/>
        <v>392</v>
      </c>
      <c r="H167" s="31"/>
      <c r="I167" s="57">
        <f t="shared" si="5"/>
        <v>0</v>
      </c>
      <c r="J167" s="31"/>
    </row>
    <row r="168" spans="1:10">
      <c r="A168" s="31">
        <v>106273</v>
      </c>
      <c r="B168" s="31" t="s">
        <v>4788</v>
      </c>
      <c r="C168" s="31" t="s">
        <v>32</v>
      </c>
      <c r="D168" s="31">
        <v>1</v>
      </c>
      <c r="E168" s="60">
        <v>392</v>
      </c>
      <c r="F168" s="31"/>
      <c r="G168" s="57">
        <f t="shared" si="4"/>
        <v>392</v>
      </c>
      <c r="H168" s="31"/>
      <c r="I168" s="57">
        <f t="shared" si="5"/>
        <v>0</v>
      </c>
      <c r="J168" s="31"/>
    </row>
    <row r="169" spans="1:10">
      <c r="A169" s="31">
        <v>106274</v>
      </c>
      <c r="B169" s="31" t="s">
        <v>4789</v>
      </c>
      <c r="C169" s="31" t="s">
        <v>32</v>
      </c>
      <c r="D169" s="31">
        <v>1</v>
      </c>
      <c r="E169" s="60">
        <v>410</v>
      </c>
      <c r="F169" s="31"/>
      <c r="G169" s="57">
        <f t="shared" si="4"/>
        <v>410</v>
      </c>
      <c r="H169" s="31"/>
      <c r="I169" s="57">
        <f t="shared" si="5"/>
        <v>0</v>
      </c>
      <c r="J169" s="31"/>
    </row>
    <row r="170" spans="1:10">
      <c r="A170" s="31">
        <v>106275</v>
      </c>
      <c r="B170" s="31" t="s">
        <v>4790</v>
      </c>
      <c r="C170" s="31" t="s">
        <v>32</v>
      </c>
      <c r="D170" s="31">
        <v>1</v>
      </c>
      <c r="E170" s="60">
        <v>374</v>
      </c>
      <c r="F170" s="31"/>
      <c r="G170" s="57">
        <f t="shared" si="4"/>
        <v>374</v>
      </c>
      <c r="H170" s="31"/>
      <c r="I170" s="57">
        <f t="shared" si="5"/>
        <v>0</v>
      </c>
      <c r="J170" s="31"/>
    </row>
    <row r="171" spans="1:10">
      <c r="A171" s="31">
        <v>106276</v>
      </c>
      <c r="B171" s="31" t="s">
        <v>4791</v>
      </c>
      <c r="C171" s="31" t="s">
        <v>32</v>
      </c>
      <c r="D171" s="31">
        <v>1</v>
      </c>
      <c r="E171" s="60">
        <v>56</v>
      </c>
      <c r="F171" s="31"/>
      <c r="G171" s="57">
        <f t="shared" si="4"/>
        <v>56</v>
      </c>
      <c r="H171" s="31"/>
      <c r="I171" s="57">
        <f t="shared" si="5"/>
        <v>0</v>
      </c>
      <c r="J171" s="31"/>
    </row>
    <row r="172" spans="1:10">
      <c r="A172" s="31">
        <v>106277</v>
      </c>
      <c r="B172" s="44" t="s">
        <v>4791</v>
      </c>
      <c r="C172" s="31" t="s">
        <v>32</v>
      </c>
      <c r="D172" s="31">
        <v>1</v>
      </c>
      <c r="E172" s="60">
        <v>56</v>
      </c>
      <c r="F172" s="31"/>
      <c r="G172" s="57">
        <f t="shared" si="4"/>
        <v>56</v>
      </c>
      <c r="H172" s="31"/>
      <c r="I172" s="57">
        <f t="shared" si="5"/>
        <v>0</v>
      </c>
      <c r="J172" s="31"/>
    </row>
    <row r="173" spans="1:10">
      <c r="A173" s="31">
        <v>106278</v>
      </c>
      <c r="B173" s="31" t="s">
        <v>4792</v>
      </c>
      <c r="C173" s="31" t="s">
        <v>32</v>
      </c>
      <c r="D173" s="31">
        <v>1</v>
      </c>
      <c r="E173" s="60">
        <v>109</v>
      </c>
      <c r="F173" s="31"/>
      <c r="G173" s="57">
        <f t="shared" si="4"/>
        <v>109</v>
      </c>
      <c r="H173" s="31"/>
      <c r="I173" s="57">
        <f t="shared" si="5"/>
        <v>0</v>
      </c>
      <c r="J173" s="31"/>
    </row>
    <row r="174" spans="1:10">
      <c r="A174" s="31">
        <v>106279</v>
      </c>
      <c r="B174" s="31" t="s">
        <v>4793</v>
      </c>
      <c r="C174" s="31" t="s">
        <v>32</v>
      </c>
      <c r="D174" s="31">
        <v>1</v>
      </c>
      <c r="E174" s="60">
        <v>99</v>
      </c>
      <c r="F174" s="31"/>
      <c r="G174" s="57">
        <f t="shared" si="4"/>
        <v>99</v>
      </c>
      <c r="H174" s="31"/>
      <c r="I174" s="57">
        <f t="shared" si="5"/>
        <v>0</v>
      </c>
      <c r="J174" s="31"/>
    </row>
    <row r="175" spans="1:10">
      <c r="A175" s="31">
        <v>106280</v>
      </c>
      <c r="B175" s="31" t="s">
        <v>4794</v>
      </c>
      <c r="C175" s="31" t="s">
        <v>32</v>
      </c>
      <c r="D175" s="31">
        <v>1</v>
      </c>
      <c r="E175" s="60">
        <v>91</v>
      </c>
      <c r="F175" s="31"/>
      <c r="G175" s="57">
        <f t="shared" si="4"/>
        <v>91</v>
      </c>
      <c r="H175" s="31"/>
      <c r="I175" s="57">
        <f t="shared" si="5"/>
        <v>0</v>
      </c>
      <c r="J175" s="31"/>
    </row>
    <row r="176" spans="1:10">
      <c r="A176" s="31">
        <v>106281</v>
      </c>
      <c r="B176" s="31" t="s">
        <v>4783</v>
      </c>
      <c r="C176" s="31" t="s">
        <v>32</v>
      </c>
      <c r="D176" s="31">
        <v>1</v>
      </c>
      <c r="E176" s="60">
        <v>136</v>
      </c>
      <c r="F176" s="31"/>
      <c r="G176" s="57">
        <f t="shared" si="4"/>
        <v>136</v>
      </c>
      <c r="H176" s="31"/>
      <c r="I176" s="57">
        <f t="shared" si="5"/>
        <v>0</v>
      </c>
      <c r="J176" s="31"/>
    </row>
    <row r="177" spans="1:10">
      <c r="A177" s="31">
        <v>106282</v>
      </c>
      <c r="B177" s="31" t="s">
        <v>4795</v>
      </c>
      <c r="C177" s="31" t="s">
        <v>32</v>
      </c>
      <c r="D177" s="31">
        <v>1</v>
      </c>
      <c r="E177" s="60">
        <v>91</v>
      </c>
      <c r="F177" s="31"/>
      <c r="G177" s="57">
        <f t="shared" si="4"/>
        <v>91</v>
      </c>
      <c r="H177" s="31"/>
      <c r="I177" s="57">
        <f t="shared" si="5"/>
        <v>0</v>
      </c>
      <c r="J177" s="31"/>
    </row>
    <row r="178" spans="1:10">
      <c r="A178" s="31">
        <v>106283</v>
      </c>
      <c r="B178" s="31" t="s">
        <v>4796</v>
      </c>
      <c r="C178" s="31" t="s">
        <v>32</v>
      </c>
      <c r="D178" s="31">
        <v>1</v>
      </c>
      <c r="E178" s="60">
        <v>75</v>
      </c>
      <c r="F178" s="31"/>
      <c r="G178" s="57">
        <f t="shared" si="4"/>
        <v>75</v>
      </c>
      <c r="H178" s="31"/>
      <c r="I178" s="57">
        <f t="shared" si="5"/>
        <v>0</v>
      </c>
      <c r="J178" s="31"/>
    </row>
    <row r="179" spans="1:10">
      <c r="A179" s="31">
        <v>106284</v>
      </c>
      <c r="B179" s="31" t="s">
        <v>4789</v>
      </c>
      <c r="C179" s="31" t="s">
        <v>32</v>
      </c>
      <c r="D179" s="31">
        <v>1</v>
      </c>
      <c r="E179" s="60">
        <v>190</v>
      </c>
      <c r="F179" s="31"/>
      <c r="G179" s="57">
        <f t="shared" si="4"/>
        <v>190</v>
      </c>
      <c r="H179" s="31"/>
      <c r="I179" s="57">
        <f t="shared" si="5"/>
        <v>0</v>
      </c>
      <c r="J179" s="31"/>
    </row>
    <row r="180" spans="1:10">
      <c r="A180" s="31">
        <v>106285</v>
      </c>
      <c r="B180" s="31" t="s">
        <v>4783</v>
      </c>
      <c r="C180" s="31" t="s">
        <v>32</v>
      </c>
      <c r="D180" s="31">
        <v>1</v>
      </c>
      <c r="E180" s="60">
        <v>1010</v>
      </c>
      <c r="F180" s="31"/>
      <c r="G180" s="57">
        <f t="shared" si="4"/>
        <v>1010</v>
      </c>
      <c r="H180" s="31"/>
      <c r="I180" s="57">
        <f t="shared" si="5"/>
        <v>0</v>
      </c>
      <c r="J180" s="31"/>
    </row>
    <row r="181" spans="1:10">
      <c r="A181" s="31">
        <v>106286</v>
      </c>
      <c r="B181" s="31" t="s">
        <v>4797</v>
      </c>
      <c r="C181" s="31" t="s">
        <v>32</v>
      </c>
      <c r="D181" s="31">
        <v>1</v>
      </c>
      <c r="E181" s="60">
        <v>128</v>
      </c>
      <c r="F181" s="31"/>
      <c r="G181" s="57">
        <f t="shared" si="4"/>
        <v>128</v>
      </c>
      <c r="H181" s="31"/>
      <c r="I181" s="57">
        <f t="shared" si="5"/>
        <v>0</v>
      </c>
      <c r="J181" s="31"/>
    </row>
    <row r="182" spans="1:10">
      <c r="A182" s="31">
        <v>106287</v>
      </c>
      <c r="B182" s="44" t="s">
        <v>4798</v>
      </c>
      <c r="C182" s="31" t="s">
        <v>32</v>
      </c>
      <c r="D182" s="31">
        <v>1</v>
      </c>
      <c r="E182" s="60">
        <v>141</v>
      </c>
      <c r="F182" s="31"/>
      <c r="G182" s="57">
        <f t="shared" si="4"/>
        <v>141</v>
      </c>
      <c r="H182" s="31"/>
      <c r="I182" s="57">
        <f t="shared" si="5"/>
        <v>0</v>
      </c>
      <c r="J182" s="31"/>
    </row>
    <row r="183" spans="1:10">
      <c r="A183" s="31">
        <v>106288</v>
      </c>
      <c r="B183" s="31" t="s">
        <v>4799</v>
      </c>
      <c r="C183" s="31" t="s">
        <v>32</v>
      </c>
      <c r="D183" s="31">
        <v>1</v>
      </c>
      <c r="E183" s="60">
        <v>142</v>
      </c>
      <c r="F183" s="31"/>
      <c r="G183" s="57">
        <f t="shared" si="4"/>
        <v>142</v>
      </c>
      <c r="H183" s="31"/>
      <c r="I183" s="57">
        <f t="shared" si="5"/>
        <v>0</v>
      </c>
      <c r="J183" s="31"/>
    </row>
    <row r="184" spans="1:10">
      <c r="A184" s="31">
        <v>106289</v>
      </c>
      <c r="B184" s="31" t="s">
        <v>4800</v>
      </c>
      <c r="C184" s="31" t="s">
        <v>32</v>
      </c>
      <c r="D184" s="31">
        <v>1</v>
      </c>
      <c r="E184" s="60">
        <v>47</v>
      </c>
      <c r="F184" s="31"/>
      <c r="G184" s="57">
        <f t="shared" si="4"/>
        <v>47</v>
      </c>
      <c r="H184" s="31"/>
      <c r="I184" s="57">
        <f t="shared" si="5"/>
        <v>0</v>
      </c>
      <c r="J184" s="31"/>
    </row>
    <row r="185" spans="1:10">
      <c r="A185" s="31">
        <v>106290</v>
      </c>
      <c r="B185" s="31" t="s">
        <v>4801</v>
      </c>
      <c r="C185" s="31" t="s">
        <v>32</v>
      </c>
      <c r="D185" s="31">
        <v>1</v>
      </c>
      <c r="E185" s="60">
        <v>2950</v>
      </c>
      <c r="F185" s="31"/>
      <c r="G185" s="57">
        <f t="shared" si="4"/>
        <v>2950</v>
      </c>
      <c r="H185" s="31"/>
      <c r="I185" s="57">
        <f t="shared" si="5"/>
        <v>0</v>
      </c>
      <c r="J185" s="31"/>
    </row>
    <row r="186" spans="1:10">
      <c r="A186" s="31">
        <v>106291</v>
      </c>
      <c r="B186" s="31" t="s">
        <v>4802</v>
      </c>
      <c r="C186" s="31" t="s">
        <v>32</v>
      </c>
      <c r="D186" s="31">
        <v>3</v>
      </c>
      <c r="E186" s="60">
        <v>1873</v>
      </c>
      <c r="F186" s="31"/>
      <c r="G186" s="57">
        <f t="shared" si="4"/>
        <v>1873</v>
      </c>
      <c r="H186" s="31"/>
      <c r="I186" s="57">
        <f t="shared" si="5"/>
        <v>0</v>
      </c>
      <c r="J186" s="31"/>
    </row>
    <row r="187" spans="1:10">
      <c r="A187" s="31">
        <v>106292</v>
      </c>
      <c r="B187" s="31" t="s">
        <v>4803</v>
      </c>
      <c r="C187" s="31" t="s">
        <v>32</v>
      </c>
      <c r="D187" s="31">
        <v>2</v>
      </c>
      <c r="E187" s="60">
        <v>2712</v>
      </c>
      <c r="F187" s="31"/>
      <c r="G187" s="57">
        <f t="shared" si="4"/>
        <v>2712</v>
      </c>
      <c r="H187" s="31"/>
      <c r="I187" s="57">
        <f t="shared" si="5"/>
        <v>0</v>
      </c>
      <c r="J187" s="31"/>
    </row>
    <row r="188" spans="1:10">
      <c r="A188" s="31">
        <v>106293</v>
      </c>
      <c r="B188" s="31" t="s">
        <v>4804</v>
      </c>
      <c r="C188" s="31" t="s">
        <v>32</v>
      </c>
      <c r="D188" s="31">
        <v>3</v>
      </c>
      <c r="E188" s="60">
        <v>5400</v>
      </c>
      <c r="F188" s="31"/>
      <c r="G188" s="57">
        <f t="shared" si="4"/>
        <v>5400</v>
      </c>
      <c r="H188" s="31"/>
      <c r="I188" s="57">
        <f t="shared" si="5"/>
        <v>0</v>
      </c>
      <c r="J188" s="31"/>
    </row>
    <row r="189" spans="1:10">
      <c r="A189" s="31">
        <v>106294</v>
      </c>
      <c r="B189" s="31" t="s">
        <v>4805</v>
      </c>
      <c r="C189" s="31" t="s">
        <v>32</v>
      </c>
      <c r="D189" s="31">
        <v>6</v>
      </c>
      <c r="E189" s="60">
        <v>6396</v>
      </c>
      <c r="F189" s="31"/>
      <c r="G189" s="57">
        <f t="shared" si="4"/>
        <v>6396</v>
      </c>
      <c r="H189" s="31"/>
      <c r="I189" s="57">
        <f t="shared" si="5"/>
        <v>0</v>
      </c>
      <c r="J189" s="31"/>
    </row>
    <row r="190" spans="1:10">
      <c r="A190" s="31">
        <v>106295</v>
      </c>
      <c r="B190" s="31" t="s">
        <v>4806</v>
      </c>
      <c r="C190" s="31" t="s">
        <v>32</v>
      </c>
      <c r="D190" s="31">
        <v>1</v>
      </c>
      <c r="E190" s="60">
        <v>75</v>
      </c>
      <c r="F190" s="31"/>
      <c r="G190" s="57">
        <f t="shared" si="4"/>
        <v>75</v>
      </c>
      <c r="H190" s="31"/>
      <c r="I190" s="57">
        <f t="shared" si="5"/>
        <v>0</v>
      </c>
      <c r="J190" s="31"/>
    </row>
    <row r="191" spans="1:10">
      <c r="A191" s="31">
        <v>106296</v>
      </c>
      <c r="B191" s="31" t="s">
        <v>4807</v>
      </c>
      <c r="C191" s="31" t="s">
        <v>32</v>
      </c>
      <c r="D191" s="31">
        <v>1</v>
      </c>
      <c r="E191" s="60">
        <v>240</v>
      </c>
      <c r="F191" s="31"/>
      <c r="G191" s="57">
        <f t="shared" si="4"/>
        <v>240</v>
      </c>
      <c r="H191" s="31"/>
      <c r="I191" s="57">
        <f t="shared" si="5"/>
        <v>0</v>
      </c>
      <c r="J191" s="31"/>
    </row>
    <row r="192" spans="1:10">
      <c r="A192" s="31">
        <v>106297</v>
      </c>
      <c r="B192" s="31" t="s">
        <v>4646</v>
      </c>
      <c r="C192" s="31" t="s">
        <v>32</v>
      </c>
      <c r="D192" s="31">
        <v>1</v>
      </c>
      <c r="E192" s="60">
        <v>446</v>
      </c>
      <c r="F192" s="31"/>
      <c r="G192" s="57">
        <f t="shared" si="4"/>
        <v>446</v>
      </c>
      <c r="H192" s="31"/>
      <c r="I192" s="57">
        <f t="shared" si="5"/>
        <v>0</v>
      </c>
      <c r="J192" s="31"/>
    </row>
    <row r="193" spans="1:10">
      <c r="A193" s="31">
        <v>106298</v>
      </c>
      <c r="B193" s="31" t="s">
        <v>4808</v>
      </c>
      <c r="C193" s="31" t="s">
        <v>32</v>
      </c>
      <c r="D193" s="31">
        <v>1</v>
      </c>
      <c r="E193" s="60">
        <v>171</v>
      </c>
      <c r="F193" s="31"/>
      <c r="G193" s="57">
        <f t="shared" si="4"/>
        <v>171</v>
      </c>
      <c r="H193" s="31"/>
      <c r="I193" s="57">
        <f t="shared" si="5"/>
        <v>0</v>
      </c>
      <c r="J193" s="31"/>
    </row>
    <row r="194" spans="1:10">
      <c r="A194" s="31">
        <v>106299</v>
      </c>
      <c r="B194" s="31" t="s">
        <v>4808</v>
      </c>
      <c r="C194" s="31" t="s">
        <v>32</v>
      </c>
      <c r="D194" s="31">
        <v>1</v>
      </c>
      <c r="E194" s="60">
        <v>171</v>
      </c>
      <c r="F194" s="31"/>
      <c r="G194" s="57">
        <f t="shared" si="4"/>
        <v>171</v>
      </c>
      <c r="H194" s="31"/>
      <c r="I194" s="57">
        <f t="shared" si="5"/>
        <v>0</v>
      </c>
      <c r="J194" s="31"/>
    </row>
    <row r="195" spans="1:10">
      <c r="A195" s="31">
        <v>106300</v>
      </c>
      <c r="B195" s="31" t="s">
        <v>4808</v>
      </c>
      <c r="C195" s="31" t="s">
        <v>32</v>
      </c>
      <c r="D195" s="31">
        <v>1</v>
      </c>
      <c r="E195" s="60">
        <v>171</v>
      </c>
      <c r="F195" s="31"/>
      <c r="G195" s="57">
        <f t="shared" si="4"/>
        <v>171</v>
      </c>
      <c r="H195" s="31"/>
      <c r="I195" s="57">
        <f t="shared" si="5"/>
        <v>0</v>
      </c>
      <c r="J195" s="31"/>
    </row>
    <row r="196" spans="1:10">
      <c r="A196" s="31">
        <v>106301</v>
      </c>
      <c r="B196" s="31" t="s">
        <v>4809</v>
      </c>
      <c r="C196" s="31" t="s">
        <v>32</v>
      </c>
      <c r="D196" s="31">
        <v>2</v>
      </c>
      <c r="E196" s="60">
        <v>316</v>
      </c>
      <c r="F196" s="31"/>
      <c r="G196" s="57">
        <f t="shared" si="4"/>
        <v>316</v>
      </c>
      <c r="H196" s="31"/>
      <c r="I196" s="57">
        <f t="shared" si="5"/>
        <v>0</v>
      </c>
      <c r="J196" s="31"/>
    </row>
    <row r="197" spans="1:10">
      <c r="A197" s="31">
        <v>106302</v>
      </c>
      <c r="B197" s="31" t="s">
        <v>4810</v>
      </c>
      <c r="C197" s="31"/>
      <c r="D197" s="31">
        <v>1</v>
      </c>
      <c r="E197" s="60">
        <v>821</v>
      </c>
      <c r="F197" s="31"/>
      <c r="G197" s="57">
        <f t="shared" si="4"/>
        <v>821</v>
      </c>
      <c r="H197" s="31"/>
      <c r="I197" s="57">
        <f t="shared" si="5"/>
        <v>0</v>
      </c>
      <c r="J197" s="31"/>
    </row>
    <row r="198" spans="1:10">
      <c r="A198" s="31">
        <v>106303</v>
      </c>
      <c r="B198" s="31" t="s">
        <v>4811</v>
      </c>
      <c r="C198" s="31"/>
      <c r="D198" s="31">
        <v>1</v>
      </c>
      <c r="E198" s="60">
        <v>401</v>
      </c>
      <c r="F198" s="31"/>
      <c r="G198" s="57">
        <f t="shared" si="4"/>
        <v>401</v>
      </c>
      <c r="H198" s="31"/>
      <c r="I198" s="57">
        <f t="shared" si="5"/>
        <v>0</v>
      </c>
      <c r="J198" s="31"/>
    </row>
    <row r="199" spans="1:10">
      <c r="A199" s="31">
        <v>106304</v>
      </c>
      <c r="B199" s="31" t="s">
        <v>4812</v>
      </c>
      <c r="C199" s="31"/>
      <c r="D199" s="31">
        <v>1</v>
      </c>
      <c r="E199" s="60">
        <v>515</v>
      </c>
      <c r="F199" s="31"/>
      <c r="G199" s="57">
        <f t="shared" ref="G199:G226" si="6">E199</f>
        <v>515</v>
      </c>
      <c r="H199" s="31"/>
      <c r="I199" s="57">
        <f t="shared" ref="I199:I226" si="7">E199-G199</f>
        <v>0</v>
      </c>
      <c r="J199" s="31"/>
    </row>
    <row r="200" spans="1:10">
      <c r="A200" s="31">
        <v>106305</v>
      </c>
      <c r="B200" s="31" t="s">
        <v>4813</v>
      </c>
      <c r="C200" s="31"/>
      <c r="D200" s="31">
        <v>1</v>
      </c>
      <c r="E200" s="60">
        <v>515</v>
      </c>
      <c r="F200" s="31"/>
      <c r="G200" s="57">
        <f t="shared" si="6"/>
        <v>515</v>
      </c>
      <c r="H200" s="31"/>
      <c r="I200" s="57">
        <f t="shared" si="7"/>
        <v>0</v>
      </c>
      <c r="J200" s="31"/>
    </row>
    <row r="201" spans="1:10">
      <c r="A201" s="31">
        <v>106306</v>
      </c>
      <c r="B201" s="31" t="s">
        <v>4812</v>
      </c>
      <c r="C201" s="31"/>
      <c r="D201" s="31">
        <v>1</v>
      </c>
      <c r="E201" s="60">
        <v>299</v>
      </c>
      <c r="F201" s="31"/>
      <c r="G201" s="57">
        <f t="shared" si="6"/>
        <v>299</v>
      </c>
      <c r="H201" s="31"/>
      <c r="I201" s="57">
        <f t="shared" si="7"/>
        <v>0</v>
      </c>
      <c r="J201" s="31"/>
    </row>
    <row r="202" spans="1:10">
      <c r="A202" s="31">
        <v>106307</v>
      </c>
      <c r="B202" s="31" t="s">
        <v>4812</v>
      </c>
      <c r="C202" s="31"/>
      <c r="D202" s="31">
        <v>1</v>
      </c>
      <c r="E202" s="60">
        <v>486</v>
      </c>
      <c r="F202" s="31"/>
      <c r="G202" s="57">
        <f t="shared" si="6"/>
        <v>486</v>
      </c>
      <c r="H202" s="31"/>
      <c r="I202" s="57">
        <f t="shared" si="7"/>
        <v>0</v>
      </c>
      <c r="J202" s="31"/>
    </row>
    <row r="203" spans="1:10">
      <c r="A203" s="31">
        <v>106308</v>
      </c>
      <c r="B203" s="31" t="s">
        <v>4814</v>
      </c>
      <c r="C203" s="31"/>
      <c r="D203" s="31">
        <v>1</v>
      </c>
      <c r="E203" s="60">
        <v>18</v>
      </c>
      <c r="F203" s="31"/>
      <c r="G203" s="57">
        <f t="shared" si="6"/>
        <v>18</v>
      </c>
      <c r="H203" s="31"/>
      <c r="I203" s="57">
        <f t="shared" si="7"/>
        <v>0</v>
      </c>
      <c r="J203" s="31"/>
    </row>
    <row r="204" spans="1:10">
      <c r="A204" s="31">
        <v>106309</v>
      </c>
      <c r="B204" s="31" t="s">
        <v>4783</v>
      </c>
      <c r="C204" s="31"/>
      <c r="D204" s="31">
        <v>1</v>
      </c>
      <c r="E204" s="60">
        <v>84</v>
      </c>
      <c r="F204" s="31"/>
      <c r="G204" s="57">
        <f t="shared" si="6"/>
        <v>84</v>
      </c>
      <c r="H204" s="31"/>
      <c r="I204" s="57">
        <f t="shared" si="7"/>
        <v>0</v>
      </c>
      <c r="J204" s="31"/>
    </row>
    <row r="205" spans="1:10">
      <c r="A205" s="31">
        <v>106310</v>
      </c>
      <c r="B205" s="31" t="s">
        <v>4815</v>
      </c>
      <c r="C205" s="31"/>
      <c r="D205" s="31">
        <v>2</v>
      </c>
      <c r="E205" s="60">
        <v>965</v>
      </c>
      <c r="F205" s="31"/>
      <c r="G205" s="57">
        <f t="shared" si="6"/>
        <v>965</v>
      </c>
      <c r="H205" s="31"/>
      <c r="I205" s="57">
        <f t="shared" si="7"/>
        <v>0</v>
      </c>
      <c r="J205" s="31"/>
    </row>
    <row r="206" spans="1:10">
      <c r="A206" s="31">
        <v>106311</v>
      </c>
      <c r="B206" s="31" t="s">
        <v>4814</v>
      </c>
      <c r="C206" s="31"/>
      <c r="D206" s="31">
        <v>1</v>
      </c>
      <c r="E206" s="60">
        <v>20</v>
      </c>
      <c r="F206" s="31"/>
      <c r="G206" s="57">
        <f t="shared" si="6"/>
        <v>20</v>
      </c>
      <c r="H206" s="31"/>
      <c r="I206" s="57">
        <f t="shared" si="7"/>
        <v>0</v>
      </c>
      <c r="J206" s="31"/>
    </row>
    <row r="207" spans="1:10">
      <c r="A207" s="31">
        <v>106312</v>
      </c>
      <c r="B207" s="31" t="s">
        <v>4816</v>
      </c>
      <c r="C207" s="31"/>
      <c r="D207" s="31">
        <v>1</v>
      </c>
      <c r="E207" s="60">
        <v>93</v>
      </c>
      <c r="F207" s="31"/>
      <c r="G207" s="57">
        <f t="shared" si="6"/>
        <v>93</v>
      </c>
      <c r="H207" s="31"/>
      <c r="I207" s="57">
        <f t="shared" si="7"/>
        <v>0</v>
      </c>
      <c r="J207" s="31"/>
    </row>
    <row r="208" spans="1:10">
      <c r="A208" s="31">
        <v>106313</v>
      </c>
      <c r="B208" s="31" t="s">
        <v>4811</v>
      </c>
      <c r="C208" s="31"/>
      <c r="D208" s="31">
        <v>2</v>
      </c>
      <c r="E208" s="60">
        <v>261</v>
      </c>
      <c r="F208" s="31"/>
      <c r="G208" s="57">
        <f t="shared" si="6"/>
        <v>261</v>
      </c>
      <c r="H208" s="31"/>
      <c r="I208" s="57">
        <f t="shared" si="7"/>
        <v>0</v>
      </c>
      <c r="J208" s="31"/>
    </row>
    <row r="209" spans="1:10">
      <c r="A209" s="31">
        <v>106314</v>
      </c>
      <c r="B209" s="31" t="s">
        <v>4817</v>
      </c>
      <c r="C209" s="31"/>
      <c r="D209" s="31">
        <v>1</v>
      </c>
      <c r="E209" s="60">
        <v>132</v>
      </c>
      <c r="F209" s="31"/>
      <c r="G209" s="57">
        <f t="shared" si="6"/>
        <v>132</v>
      </c>
      <c r="H209" s="31"/>
      <c r="I209" s="57">
        <f t="shared" si="7"/>
        <v>0</v>
      </c>
      <c r="J209" s="31"/>
    </row>
    <row r="210" spans="1:10">
      <c r="A210" s="31">
        <v>106315</v>
      </c>
      <c r="B210" s="31" t="s">
        <v>4817</v>
      </c>
      <c r="C210" s="31"/>
      <c r="D210" s="31">
        <v>1</v>
      </c>
      <c r="E210" s="60">
        <v>132</v>
      </c>
      <c r="F210" s="31"/>
      <c r="G210" s="57">
        <f t="shared" si="6"/>
        <v>132</v>
      </c>
      <c r="H210" s="31"/>
      <c r="I210" s="57">
        <f t="shared" si="7"/>
        <v>0</v>
      </c>
      <c r="J210" s="31"/>
    </row>
    <row r="211" spans="1:10">
      <c r="A211" s="31">
        <v>106316</v>
      </c>
      <c r="B211" s="31" t="s">
        <v>4818</v>
      </c>
      <c r="C211" s="31" t="s">
        <v>2819</v>
      </c>
      <c r="D211" s="31">
        <v>1</v>
      </c>
      <c r="E211" s="60">
        <v>402</v>
      </c>
      <c r="F211" s="31"/>
      <c r="G211" s="57">
        <f t="shared" si="6"/>
        <v>402</v>
      </c>
      <c r="H211" s="31"/>
      <c r="I211" s="57">
        <f t="shared" si="7"/>
        <v>0</v>
      </c>
      <c r="J211" s="31"/>
    </row>
    <row r="212" spans="1:10">
      <c r="A212" s="31">
        <v>106317</v>
      </c>
      <c r="B212" s="31" t="s">
        <v>4818</v>
      </c>
      <c r="C212" s="31"/>
      <c r="D212" s="31">
        <v>1</v>
      </c>
      <c r="E212" s="60">
        <v>87</v>
      </c>
      <c r="F212" s="31"/>
      <c r="G212" s="57">
        <f t="shared" si="6"/>
        <v>87</v>
      </c>
      <c r="H212" s="31"/>
      <c r="I212" s="57">
        <f t="shared" si="7"/>
        <v>0</v>
      </c>
      <c r="J212" s="31"/>
    </row>
    <row r="213" spans="1:10">
      <c r="A213" s="31">
        <v>106318</v>
      </c>
      <c r="B213" s="31" t="s">
        <v>4819</v>
      </c>
      <c r="C213" s="31"/>
      <c r="D213" s="31">
        <v>9</v>
      </c>
      <c r="E213" s="60">
        <v>2153</v>
      </c>
      <c r="F213" s="31"/>
      <c r="G213" s="57">
        <f t="shared" si="6"/>
        <v>2153</v>
      </c>
      <c r="H213" s="31"/>
      <c r="I213" s="57">
        <f t="shared" si="7"/>
        <v>0</v>
      </c>
      <c r="J213" s="31"/>
    </row>
    <row r="214" spans="1:10">
      <c r="A214" s="31">
        <v>106319</v>
      </c>
      <c r="B214" s="31" t="s">
        <v>4820</v>
      </c>
      <c r="C214" s="31"/>
      <c r="D214" s="31">
        <v>3</v>
      </c>
      <c r="E214" s="60">
        <v>1334</v>
      </c>
      <c r="F214" s="31"/>
      <c r="G214" s="57">
        <f t="shared" si="6"/>
        <v>1334</v>
      </c>
      <c r="H214" s="31"/>
      <c r="I214" s="57">
        <f t="shared" si="7"/>
        <v>0</v>
      </c>
      <c r="J214" s="31"/>
    </row>
    <row r="215" spans="1:10">
      <c r="A215" s="31">
        <v>106320</v>
      </c>
      <c r="B215" s="31" t="s">
        <v>4821</v>
      </c>
      <c r="C215" s="31"/>
      <c r="D215" s="31">
        <v>1</v>
      </c>
      <c r="E215" s="60">
        <v>64</v>
      </c>
      <c r="F215" s="31"/>
      <c r="G215" s="57">
        <f t="shared" si="6"/>
        <v>64</v>
      </c>
      <c r="H215" s="31"/>
      <c r="I215" s="57">
        <f t="shared" si="7"/>
        <v>0</v>
      </c>
      <c r="J215" s="31"/>
    </row>
    <row r="216" spans="1:10">
      <c r="A216" s="31">
        <v>106321</v>
      </c>
      <c r="B216" s="31" t="s">
        <v>4822</v>
      </c>
      <c r="C216" s="31"/>
      <c r="D216" s="31">
        <v>1</v>
      </c>
      <c r="E216" s="60">
        <v>1918</v>
      </c>
      <c r="F216" s="31"/>
      <c r="G216" s="57">
        <f t="shared" si="6"/>
        <v>1918</v>
      </c>
      <c r="H216" s="31"/>
      <c r="I216" s="57">
        <f t="shared" si="7"/>
        <v>0</v>
      </c>
      <c r="J216" s="31"/>
    </row>
    <row r="217" spans="1:10">
      <c r="A217" s="39">
        <v>106322</v>
      </c>
      <c r="B217" s="45" t="s">
        <v>4823</v>
      </c>
      <c r="C217" s="49"/>
      <c r="D217" s="31">
        <v>1</v>
      </c>
      <c r="E217" s="60">
        <v>480</v>
      </c>
      <c r="F217" s="31"/>
      <c r="G217" s="57">
        <f t="shared" si="6"/>
        <v>480</v>
      </c>
      <c r="H217" s="31"/>
      <c r="I217" s="57">
        <f t="shared" si="7"/>
        <v>0</v>
      </c>
      <c r="J217" s="31"/>
    </row>
    <row r="218" spans="1:10">
      <c r="A218" s="31">
        <v>106333</v>
      </c>
      <c r="B218" s="31" t="s">
        <v>4824</v>
      </c>
      <c r="C218" s="31"/>
      <c r="D218" s="31">
        <v>1</v>
      </c>
      <c r="E218" s="31">
        <v>480</v>
      </c>
      <c r="F218" s="31"/>
      <c r="G218" s="57">
        <f t="shared" si="6"/>
        <v>480</v>
      </c>
      <c r="H218" s="31"/>
      <c r="I218" s="57">
        <f t="shared" si="7"/>
        <v>0</v>
      </c>
      <c r="J218" s="31"/>
    </row>
    <row r="219" spans="1:10">
      <c r="A219" s="31">
        <v>106334</v>
      </c>
      <c r="B219" s="31" t="s">
        <v>4811</v>
      </c>
      <c r="C219" s="31"/>
      <c r="D219" s="31">
        <v>1</v>
      </c>
      <c r="E219" s="31">
        <v>230</v>
      </c>
      <c r="F219" s="31"/>
      <c r="G219" s="57">
        <f t="shared" si="6"/>
        <v>230</v>
      </c>
      <c r="H219" s="31"/>
      <c r="I219" s="57">
        <f t="shared" si="7"/>
        <v>0</v>
      </c>
      <c r="J219" s="31"/>
    </row>
    <row r="220" spans="1:10">
      <c r="A220" s="31">
        <v>106335</v>
      </c>
      <c r="B220" s="31" t="s">
        <v>4825</v>
      </c>
      <c r="C220" s="31"/>
      <c r="D220" s="31">
        <v>2</v>
      </c>
      <c r="E220" s="31">
        <v>317</v>
      </c>
      <c r="F220" s="31"/>
      <c r="G220" s="57">
        <f t="shared" si="6"/>
        <v>317</v>
      </c>
      <c r="H220" s="31"/>
      <c r="I220" s="57">
        <f t="shared" si="7"/>
        <v>0</v>
      </c>
      <c r="J220" s="31"/>
    </row>
    <row r="221" spans="1:10">
      <c r="A221" s="31">
        <v>106336</v>
      </c>
      <c r="B221" s="31" t="s">
        <v>4826</v>
      </c>
      <c r="C221" s="31"/>
      <c r="D221" s="31">
        <v>2</v>
      </c>
      <c r="E221" s="31">
        <v>283</v>
      </c>
      <c r="F221" s="31"/>
      <c r="G221" s="57">
        <f t="shared" si="6"/>
        <v>283</v>
      </c>
      <c r="H221" s="31"/>
      <c r="I221" s="57">
        <f t="shared" si="7"/>
        <v>0</v>
      </c>
      <c r="J221" s="31"/>
    </row>
    <row r="222" spans="1:10">
      <c r="A222" s="31">
        <v>106337</v>
      </c>
      <c r="B222" s="31" t="s">
        <v>4827</v>
      </c>
      <c r="C222" s="31"/>
      <c r="D222" s="31">
        <v>1</v>
      </c>
      <c r="E222" s="31">
        <v>190</v>
      </c>
      <c r="F222" s="31"/>
      <c r="G222" s="57">
        <f t="shared" si="6"/>
        <v>190</v>
      </c>
      <c r="H222" s="31"/>
      <c r="I222" s="57">
        <f t="shared" si="7"/>
        <v>0</v>
      </c>
      <c r="J222" s="31"/>
    </row>
    <row r="223" spans="1:10">
      <c r="A223" s="31">
        <v>106338</v>
      </c>
      <c r="B223" s="31" t="s">
        <v>4828</v>
      </c>
      <c r="C223" s="31"/>
      <c r="D223" s="31">
        <v>1</v>
      </c>
      <c r="E223" s="31">
        <v>134</v>
      </c>
      <c r="F223" s="31"/>
      <c r="G223" s="57">
        <f t="shared" si="6"/>
        <v>134</v>
      </c>
      <c r="H223" s="31"/>
      <c r="I223" s="57">
        <f t="shared" si="7"/>
        <v>0</v>
      </c>
      <c r="J223" s="31"/>
    </row>
    <row r="224" spans="1:10">
      <c r="A224" s="31">
        <v>106339</v>
      </c>
      <c r="B224" s="31" t="s">
        <v>4792</v>
      </c>
      <c r="C224" s="31"/>
      <c r="D224" s="31">
        <v>1</v>
      </c>
      <c r="E224" s="31">
        <v>1135</v>
      </c>
      <c r="F224" s="31"/>
      <c r="G224" s="57">
        <f t="shared" si="6"/>
        <v>1135</v>
      </c>
      <c r="H224" s="31"/>
      <c r="I224" s="57">
        <f t="shared" si="7"/>
        <v>0</v>
      </c>
      <c r="J224" s="31"/>
    </row>
    <row r="225" spans="1:10">
      <c r="A225" s="31">
        <v>106340</v>
      </c>
      <c r="B225" s="31" t="s">
        <v>4829</v>
      </c>
      <c r="C225" s="31"/>
      <c r="D225" s="31">
        <v>1</v>
      </c>
      <c r="E225" s="31">
        <v>262</v>
      </c>
      <c r="F225" s="31"/>
      <c r="G225" s="57">
        <f t="shared" si="6"/>
        <v>262</v>
      </c>
      <c r="H225" s="31"/>
      <c r="I225" s="57">
        <f t="shared" si="7"/>
        <v>0</v>
      </c>
      <c r="J225" s="31"/>
    </row>
    <row r="226" spans="1:10">
      <c r="A226" s="31">
        <v>106341</v>
      </c>
      <c r="B226" s="31" t="s">
        <v>4830</v>
      </c>
      <c r="C226" s="31"/>
      <c r="D226" s="31">
        <v>1</v>
      </c>
      <c r="E226" s="31">
        <v>2107</v>
      </c>
      <c r="F226" s="31"/>
      <c r="G226" s="57">
        <f t="shared" si="6"/>
        <v>2107</v>
      </c>
      <c r="H226" s="31"/>
      <c r="I226" s="57">
        <f t="shared" si="7"/>
        <v>0</v>
      </c>
      <c r="J226" s="31"/>
    </row>
    <row r="227" spans="1:10">
      <c r="E227" s="62">
        <f>SUM(E6:E226)</f>
        <v>292527</v>
      </c>
      <c r="G227" s="67">
        <f>SUM(G6:G226)</f>
        <v>259146.00640000001</v>
      </c>
    </row>
  </sheetData>
  <mergeCells count="8">
    <mergeCell ref="F3:G3"/>
    <mergeCell ref="H3:I3"/>
    <mergeCell ref="J3:J4"/>
    <mergeCell ref="A5:B5"/>
    <mergeCell ref="A3:A4"/>
    <mergeCell ref="B3:B4"/>
    <mergeCell ref="C3:C4"/>
    <mergeCell ref="D3:E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E2" sqref="E2"/>
    </sheetView>
  </sheetViews>
  <sheetFormatPr defaultRowHeight="15"/>
  <cols>
    <col min="2" max="2" width="31.42578125" customWidth="1"/>
    <col min="3" max="3" width="21" customWidth="1"/>
  </cols>
  <sheetData>
    <row r="1" spans="1:4">
      <c r="C1" s="13" t="s">
        <v>2281</v>
      </c>
    </row>
    <row r="2" spans="1:4">
      <c r="A2" s="171" t="s">
        <v>2277</v>
      </c>
      <c r="B2" s="171"/>
      <c r="C2" s="171"/>
      <c r="D2" s="171"/>
    </row>
    <row r="3" spans="1:4" ht="36">
      <c r="A3" s="7"/>
      <c r="B3" s="15" t="s">
        <v>9</v>
      </c>
      <c r="C3" s="15" t="s">
        <v>11</v>
      </c>
      <c r="D3" s="7"/>
    </row>
    <row r="4" spans="1:4">
      <c r="A4" s="7"/>
      <c r="B4" s="16" t="s">
        <v>17</v>
      </c>
      <c r="C4" s="16" t="s">
        <v>2278</v>
      </c>
      <c r="D4" s="7"/>
    </row>
    <row r="5" spans="1:4">
      <c r="A5" s="7"/>
      <c r="B5" s="16" t="s">
        <v>2279</v>
      </c>
      <c r="C5" s="16" t="s">
        <v>2278</v>
      </c>
      <c r="D5" s="7"/>
    </row>
    <row r="6" spans="1:4">
      <c r="A6" s="7"/>
      <c r="B6" s="16" t="s">
        <v>25</v>
      </c>
      <c r="C6" s="16" t="s">
        <v>2278</v>
      </c>
      <c r="D6" s="7"/>
    </row>
    <row r="7" spans="1:4">
      <c r="A7" s="7"/>
      <c r="B7" s="16" t="s">
        <v>2280</v>
      </c>
      <c r="C7" s="16" t="s">
        <v>2278</v>
      </c>
      <c r="D7" s="7"/>
    </row>
    <row r="8" spans="1:4">
      <c r="A8" s="7"/>
      <c r="B8" s="7"/>
      <c r="C8" s="7"/>
      <c r="D8" s="7"/>
    </row>
  </sheetData>
  <mergeCells count="1"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29"/>
  <sheetViews>
    <sheetView workbookViewId="0">
      <selection activeCell="A2" sqref="A2:E2"/>
    </sheetView>
  </sheetViews>
  <sheetFormatPr defaultRowHeight="15"/>
  <cols>
    <col min="1" max="1" width="34.7109375" customWidth="1"/>
    <col min="6" max="6" width="28.42578125" customWidth="1"/>
  </cols>
  <sheetData>
    <row r="1" spans="1:6">
      <c r="A1" s="181" t="s">
        <v>5233</v>
      </c>
      <c r="B1" s="181"/>
      <c r="C1" s="181"/>
      <c r="D1" s="181"/>
      <c r="E1" s="181"/>
      <c r="F1" s="17"/>
    </row>
    <row r="2" spans="1:6">
      <c r="A2" s="182" t="s">
        <v>4831</v>
      </c>
      <c r="B2" s="182"/>
      <c r="C2" s="182"/>
      <c r="D2" s="182"/>
      <c r="E2" s="182"/>
      <c r="F2" s="17"/>
    </row>
    <row r="3" spans="1:6" ht="15.75" thickBot="1">
      <c r="D3" s="17"/>
      <c r="E3" s="17"/>
      <c r="F3" s="17"/>
    </row>
    <row r="4" spans="1:6" ht="26.25" thickBot="1">
      <c r="A4" s="18" t="s">
        <v>2283</v>
      </c>
      <c r="B4" s="18" t="s">
        <v>4832</v>
      </c>
      <c r="C4" s="18" t="s">
        <v>2284</v>
      </c>
      <c r="D4" s="18" t="s">
        <v>2598</v>
      </c>
      <c r="E4" s="18" t="s">
        <v>2286</v>
      </c>
      <c r="F4" s="18" t="s">
        <v>2287</v>
      </c>
    </row>
    <row r="5" spans="1:6">
      <c r="A5" s="76" t="s">
        <v>7</v>
      </c>
      <c r="B5" s="76"/>
      <c r="C5" s="76"/>
      <c r="D5" s="76"/>
      <c r="E5" s="76"/>
      <c r="F5" s="77">
        <f>2687434</f>
        <v>2687434</v>
      </c>
    </row>
    <row r="6" spans="1:6">
      <c r="A6" s="78" t="s">
        <v>4833</v>
      </c>
      <c r="B6" s="78" t="s">
        <v>18</v>
      </c>
      <c r="C6" s="79" t="s">
        <v>32</v>
      </c>
      <c r="D6" s="80">
        <f>F6/E6</f>
        <v>36.68</v>
      </c>
      <c r="E6" s="80">
        <v>25</v>
      </c>
      <c r="F6" s="81">
        <v>917</v>
      </c>
    </row>
    <row r="7" spans="1:6">
      <c r="A7" s="78" t="s">
        <v>4834</v>
      </c>
      <c r="B7" s="78" t="s">
        <v>18</v>
      </c>
      <c r="C7" s="79" t="s">
        <v>32</v>
      </c>
      <c r="D7" s="80">
        <f t="shared" ref="D7:D70" si="0">F7/E7</f>
        <v>4000</v>
      </c>
      <c r="E7" s="80">
        <v>1</v>
      </c>
      <c r="F7" s="82">
        <v>4000</v>
      </c>
    </row>
    <row r="8" spans="1:6">
      <c r="A8" s="78" t="s">
        <v>4835</v>
      </c>
      <c r="B8" s="78" t="s">
        <v>18</v>
      </c>
      <c r="C8" s="79" t="s">
        <v>32</v>
      </c>
      <c r="D8" s="80">
        <f t="shared" si="0"/>
        <v>131.5</v>
      </c>
      <c r="E8" s="80">
        <v>2</v>
      </c>
      <c r="F8" s="82">
        <v>263</v>
      </c>
    </row>
    <row r="9" spans="1:6">
      <c r="A9" s="78" t="s">
        <v>4836</v>
      </c>
      <c r="B9" s="78" t="s">
        <v>18</v>
      </c>
      <c r="C9" s="79" t="s">
        <v>32</v>
      </c>
      <c r="D9" s="80">
        <f t="shared" si="0"/>
        <v>1680</v>
      </c>
      <c r="E9" s="80">
        <v>1</v>
      </c>
      <c r="F9" s="82">
        <v>1680</v>
      </c>
    </row>
    <row r="10" spans="1:6">
      <c r="A10" s="78" t="s">
        <v>4837</v>
      </c>
      <c r="B10" s="78" t="s">
        <v>18</v>
      </c>
      <c r="C10" s="79" t="s">
        <v>32</v>
      </c>
      <c r="D10" s="80">
        <f t="shared" si="0"/>
        <v>116</v>
      </c>
      <c r="E10" s="80">
        <v>1</v>
      </c>
      <c r="F10" s="82">
        <v>116</v>
      </c>
    </row>
    <row r="11" spans="1:6">
      <c r="A11" s="78" t="s">
        <v>4838</v>
      </c>
      <c r="B11" s="78" t="s">
        <v>18</v>
      </c>
      <c r="C11" s="79" t="s">
        <v>32</v>
      </c>
      <c r="D11" s="80">
        <f t="shared" si="0"/>
        <v>33</v>
      </c>
      <c r="E11" s="80">
        <v>1</v>
      </c>
      <c r="F11" s="82">
        <v>33</v>
      </c>
    </row>
    <row r="12" spans="1:6">
      <c r="A12" s="78" t="s">
        <v>4839</v>
      </c>
      <c r="B12" s="78" t="s">
        <v>18</v>
      </c>
      <c r="C12" s="79" t="s">
        <v>32</v>
      </c>
      <c r="D12" s="80">
        <f t="shared" si="0"/>
        <v>99</v>
      </c>
      <c r="E12" s="80">
        <v>1</v>
      </c>
      <c r="F12" s="82">
        <v>99</v>
      </c>
    </row>
    <row r="13" spans="1:6">
      <c r="A13" s="78" t="s">
        <v>4840</v>
      </c>
      <c r="B13" s="78" t="s">
        <v>18</v>
      </c>
      <c r="C13" s="79" t="s">
        <v>32</v>
      </c>
      <c r="D13" s="80">
        <f t="shared" si="0"/>
        <v>167.66666666666666</v>
      </c>
      <c r="E13" s="80">
        <v>3</v>
      </c>
      <c r="F13" s="82">
        <v>503</v>
      </c>
    </row>
    <row r="14" spans="1:6">
      <c r="A14" s="78" t="s">
        <v>4841</v>
      </c>
      <c r="B14" s="78" t="s">
        <v>18</v>
      </c>
      <c r="C14" s="79" t="s">
        <v>32</v>
      </c>
      <c r="D14" s="80">
        <f t="shared" si="0"/>
        <v>54.142857142857146</v>
      </c>
      <c r="E14" s="80">
        <v>7</v>
      </c>
      <c r="F14" s="83">
        <v>379</v>
      </c>
    </row>
    <row r="15" spans="1:6">
      <c r="A15" s="78" t="s">
        <v>4842</v>
      </c>
      <c r="B15" s="78" t="s">
        <v>18</v>
      </c>
      <c r="C15" s="79" t="s">
        <v>32</v>
      </c>
      <c r="D15" s="80">
        <f t="shared" si="0"/>
        <v>35.5</v>
      </c>
      <c r="E15" s="80">
        <v>4</v>
      </c>
      <c r="F15" s="83">
        <v>142</v>
      </c>
    </row>
    <row r="16" spans="1:6">
      <c r="A16" s="78" t="s">
        <v>4843</v>
      </c>
      <c r="B16" s="78" t="s">
        <v>18</v>
      </c>
      <c r="C16" s="79" t="s">
        <v>32</v>
      </c>
      <c r="D16" s="80">
        <f t="shared" si="0"/>
        <v>69</v>
      </c>
      <c r="E16" s="80">
        <v>2</v>
      </c>
      <c r="F16" s="83">
        <v>138</v>
      </c>
    </row>
    <row r="17" spans="1:6">
      <c r="A17" s="78" t="s">
        <v>4844</v>
      </c>
      <c r="B17" s="78" t="s">
        <v>18</v>
      </c>
      <c r="C17" s="79" t="s">
        <v>32</v>
      </c>
      <c r="D17" s="80">
        <f t="shared" si="0"/>
        <v>107</v>
      </c>
      <c r="E17" s="80">
        <v>1</v>
      </c>
      <c r="F17" s="83">
        <v>107</v>
      </c>
    </row>
    <row r="18" spans="1:6">
      <c r="A18" s="78" t="s">
        <v>4845</v>
      </c>
      <c r="B18" s="78" t="s">
        <v>18</v>
      </c>
      <c r="C18" s="79" t="s">
        <v>32</v>
      </c>
      <c r="D18" s="80">
        <f t="shared" si="0"/>
        <v>44</v>
      </c>
      <c r="E18" s="80">
        <v>1</v>
      </c>
      <c r="F18" s="83">
        <v>44</v>
      </c>
    </row>
    <row r="19" spans="1:6">
      <c r="A19" s="78" t="s">
        <v>4846</v>
      </c>
      <c r="B19" s="78" t="s">
        <v>18</v>
      </c>
      <c r="C19" s="79" t="s">
        <v>32</v>
      </c>
      <c r="D19" s="80">
        <f t="shared" si="0"/>
        <v>305</v>
      </c>
      <c r="E19" s="80">
        <v>1</v>
      </c>
      <c r="F19" s="83">
        <v>305</v>
      </c>
    </row>
    <row r="20" spans="1:6">
      <c r="A20" s="78" t="s">
        <v>4847</v>
      </c>
      <c r="B20" s="78" t="s">
        <v>18</v>
      </c>
      <c r="C20" s="79" t="s">
        <v>32</v>
      </c>
      <c r="D20" s="80">
        <f t="shared" si="0"/>
        <v>20</v>
      </c>
      <c r="E20" s="80">
        <v>1</v>
      </c>
      <c r="F20" s="83">
        <v>20</v>
      </c>
    </row>
    <row r="21" spans="1:6">
      <c r="A21" s="78" t="s">
        <v>4848</v>
      </c>
      <c r="B21" s="78" t="s">
        <v>18</v>
      </c>
      <c r="C21" s="79" t="s">
        <v>32</v>
      </c>
      <c r="D21" s="80">
        <f t="shared" si="0"/>
        <v>1175</v>
      </c>
      <c r="E21" s="80">
        <v>1</v>
      </c>
      <c r="F21" s="83">
        <v>1175</v>
      </c>
    </row>
    <row r="22" spans="1:6">
      <c r="A22" s="78" t="s">
        <v>4849</v>
      </c>
      <c r="B22" s="78" t="s">
        <v>18</v>
      </c>
      <c r="C22" s="79" t="s">
        <v>32</v>
      </c>
      <c r="D22" s="80">
        <f t="shared" si="0"/>
        <v>14</v>
      </c>
      <c r="E22" s="80">
        <v>1</v>
      </c>
      <c r="F22" s="83">
        <v>14</v>
      </c>
    </row>
    <row r="23" spans="1:6">
      <c r="A23" s="78" t="s">
        <v>4850</v>
      </c>
      <c r="B23" s="78" t="s">
        <v>18</v>
      </c>
      <c r="C23" s="79" t="s">
        <v>32</v>
      </c>
      <c r="D23" s="80">
        <f t="shared" si="0"/>
        <v>106</v>
      </c>
      <c r="E23" s="80">
        <v>2</v>
      </c>
      <c r="F23" s="83">
        <v>212</v>
      </c>
    </row>
    <row r="24" spans="1:6">
      <c r="A24" s="78" t="s">
        <v>4851</v>
      </c>
      <c r="B24" s="78" t="s">
        <v>18</v>
      </c>
      <c r="C24" s="79" t="s">
        <v>32</v>
      </c>
      <c r="D24" s="80">
        <f t="shared" si="0"/>
        <v>31.5</v>
      </c>
      <c r="E24" s="80">
        <v>2</v>
      </c>
      <c r="F24" s="83">
        <v>63</v>
      </c>
    </row>
    <row r="25" spans="1:6">
      <c r="A25" s="78" t="s">
        <v>4852</v>
      </c>
      <c r="B25" s="78" t="s">
        <v>18</v>
      </c>
      <c r="C25" s="79" t="s">
        <v>32</v>
      </c>
      <c r="D25" s="80">
        <f t="shared" si="0"/>
        <v>121</v>
      </c>
      <c r="E25" s="80">
        <v>1</v>
      </c>
      <c r="F25" s="83">
        <v>121</v>
      </c>
    </row>
    <row r="26" spans="1:6">
      <c r="A26" s="78" t="s">
        <v>4853</v>
      </c>
      <c r="B26" s="78" t="s">
        <v>18</v>
      </c>
      <c r="C26" s="79" t="s">
        <v>32</v>
      </c>
      <c r="D26" s="80">
        <f t="shared" si="0"/>
        <v>84</v>
      </c>
      <c r="E26" s="80">
        <v>1</v>
      </c>
      <c r="F26" s="83">
        <v>84</v>
      </c>
    </row>
    <row r="27" spans="1:6">
      <c r="A27" s="78" t="s">
        <v>4853</v>
      </c>
      <c r="B27" s="78" t="s">
        <v>18</v>
      </c>
      <c r="C27" s="79" t="s">
        <v>32</v>
      </c>
      <c r="D27" s="80">
        <f t="shared" si="0"/>
        <v>28</v>
      </c>
      <c r="E27" s="80">
        <v>1</v>
      </c>
      <c r="F27" s="83">
        <v>28</v>
      </c>
    </row>
    <row r="28" spans="1:6">
      <c r="A28" s="78" t="s">
        <v>4854</v>
      </c>
      <c r="B28" s="78" t="s">
        <v>18</v>
      </c>
      <c r="C28" s="79" t="s">
        <v>32</v>
      </c>
      <c r="D28" s="80">
        <f t="shared" si="0"/>
        <v>10.6</v>
      </c>
      <c r="E28" s="80">
        <v>5</v>
      </c>
      <c r="F28" s="83">
        <v>53</v>
      </c>
    </row>
    <row r="29" spans="1:6">
      <c r="A29" s="78" t="s">
        <v>4855</v>
      </c>
      <c r="B29" s="78" t="s">
        <v>18</v>
      </c>
      <c r="C29" s="79" t="s">
        <v>32</v>
      </c>
      <c r="D29" s="80">
        <f t="shared" si="0"/>
        <v>80</v>
      </c>
      <c r="E29" s="80">
        <v>1</v>
      </c>
      <c r="F29" s="83">
        <v>80</v>
      </c>
    </row>
    <row r="30" spans="1:6">
      <c r="A30" s="78" t="s">
        <v>4856</v>
      </c>
      <c r="B30" s="78" t="s">
        <v>18</v>
      </c>
      <c r="C30" s="79" t="s">
        <v>32</v>
      </c>
      <c r="D30" s="80">
        <f t="shared" si="0"/>
        <v>7.4954128440366974</v>
      </c>
      <c r="E30" s="80">
        <v>109</v>
      </c>
      <c r="F30" s="83">
        <v>817</v>
      </c>
    </row>
    <row r="31" spans="1:6">
      <c r="A31" s="78" t="s">
        <v>4857</v>
      </c>
      <c r="B31" s="78" t="s">
        <v>18</v>
      </c>
      <c r="C31" s="79" t="s">
        <v>32</v>
      </c>
      <c r="D31" s="80">
        <f t="shared" si="0"/>
        <v>425</v>
      </c>
      <c r="E31" s="80">
        <v>2</v>
      </c>
      <c r="F31" s="83">
        <v>850</v>
      </c>
    </row>
    <row r="32" spans="1:6">
      <c r="A32" s="78" t="s">
        <v>4858</v>
      </c>
      <c r="B32" s="78" t="s">
        <v>18</v>
      </c>
      <c r="C32" s="79" t="s">
        <v>32</v>
      </c>
      <c r="D32" s="80">
        <f t="shared" si="0"/>
        <v>331</v>
      </c>
      <c r="E32" s="80">
        <v>1</v>
      </c>
      <c r="F32" s="83">
        <v>331</v>
      </c>
    </row>
    <row r="33" spans="1:6">
      <c r="A33" s="78" t="s">
        <v>4859</v>
      </c>
      <c r="B33" s="78" t="s">
        <v>18</v>
      </c>
      <c r="C33" s="79" t="s">
        <v>32</v>
      </c>
      <c r="D33" s="80">
        <f t="shared" si="0"/>
        <v>4980</v>
      </c>
      <c r="E33" s="80">
        <v>1</v>
      </c>
      <c r="F33" s="83">
        <v>4980</v>
      </c>
    </row>
    <row r="34" spans="1:6">
      <c r="A34" s="78" t="s">
        <v>4860</v>
      </c>
      <c r="B34" s="78" t="s">
        <v>18</v>
      </c>
      <c r="C34" s="79" t="s">
        <v>32</v>
      </c>
      <c r="D34" s="80">
        <f t="shared" si="0"/>
        <v>1200</v>
      </c>
      <c r="E34" s="80">
        <v>1</v>
      </c>
      <c r="F34" s="83">
        <v>1200</v>
      </c>
    </row>
    <row r="35" spans="1:6">
      <c r="A35" s="78" t="s">
        <v>4861</v>
      </c>
      <c r="B35" s="78" t="s">
        <v>18</v>
      </c>
      <c r="C35" s="79" t="s">
        <v>32</v>
      </c>
      <c r="D35" s="80">
        <f t="shared" si="0"/>
        <v>1115</v>
      </c>
      <c r="E35" s="80">
        <v>3</v>
      </c>
      <c r="F35" s="83">
        <v>3345</v>
      </c>
    </row>
    <row r="36" spans="1:6">
      <c r="A36" s="78" t="s">
        <v>4862</v>
      </c>
      <c r="B36" s="78" t="s">
        <v>18</v>
      </c>
      <c r="C36" s="79" t="s">
        <v>32</v>
      </c>
      <c r="D36" s="80">
        <f t="shared" si="0"/>
        <v>16500</v>
      </c>
      <c r="E36" s="80">
        <v>1</v>
      </c>
      <c r="F36" s="83">
        <v>16500</v>
      </c>
    </row>
    <row r="37" spans="1:6">
      <c r="A37" s="78" t="s">
        <v>4863</v>
      </c>
      <c r="B37" s="78" t="s">
        <v>18</v>
      </c>
      <c r="C37" s="79" t="s">
        <v>32</v>
      </c>
      <c r="D37" s="80">
        <f t="shared" si="0"/>
        <v>18600</v>
      </c>
      <c r="E37" s="80">
        <v>1</v>
      </c>
      <c r="F37" s="83">
        <v>18600</v>
      </c>
    </row>
    <row r="38" spans="1:6">
      <c r="A38" s="78" t="s">
        <v>4864</v>
      </c>
      <c r="B38" s="78" t="s">
        <v>18</v>
      </c>
      <c r="C38" s="79" t="s">
        <v>32</v>
      </c>
      <c r="D38" s="80">
        <f t="shared" si="0"/>
        <v>300</v>
      </c>
      <c r="E38" s="80">
        <v>1</v>
      </c>
      <c r="F38" s="83">
        <v>300</v>
      </c>
    </row>
    <row r="39" spans="1:6" ht="29.25" customHeight="1">
      <c r="A39" s="84" t="s">
        <v>4865</v>
      </c>
      <c r="B39" s="78"/>
      <c r="C39" s="79" t="s">
        <v>32</v>
      </c>
      <c r="D39" s="80">
        <f t="shared" si="0"/>
        <v>10380</v>
      </c>
      <c r="E39" s="80">
        <v>7</v>
      </c>
      <c r="F39" s="83">
        <v>72660</v>
      </c>
    </row>
    <row r="40" spans="1:6">
      <c r="A40" s="78" t="s">
        <v>4865</v>
      </c>
      <c r="B40" s="78" t="s">
        <v>18</v>
      </c>
      <c r="C40" s="79" t="s">
        <v>32</v>
      </c>
      <c r="D40" s="80">
        <f t="shared" si="0"/>
        <v>10380</v>
      </c>
      <c r="E40" s="80">
        <v>2</v>
      </c>
      <c r="F40" s="83">
        <v>20760</v>
      </c>
    </row>
    <row r="41" spans="1:6">
      <c r="A41" s="78" t="s">
        <v>4866</v>
      </c>
      <c r="B41" s="78" t="s">
        <v>18</v>
      </c>
      <c r="C41" s="79" t="s">
        <v>32</v>
      </c>
      <c r="D41" s="80">
        <f t="shared" si="0"/>
        <v>43</v>
      </c>
      <c r="E41" s="80">
        <v>1</v>
      </c>
      <c r="F41" s="83">
        <v>43</v>
      </c>
    </row>
    <row r="42" spans="1:6">
      <c r="A42" s="78" t="s">
        <v>4867</v>
      </c>
      <c r="B42" s="78" t="s">
        <v>18</v>
      </c>
      <c r="C42" s="79" t="s">
        <v>32</v>
      </c>
      <c r="D42" s="80">
        <f t="shared" si="0"/>
        <v>29</v>
      </c>
      <c r="E42" s="80">
        <v>2</v>
      </c>
      <c r="F42" s="83">
        <v>58</v>
      </c>
    </row>
    <row r="43" spans="1:6">
      <c r="A43" s="78" t="s">
        <v>4868</v>
      </c>
      <c r="B43" s="78" t="s">
        <v>18</v>
      </c>
      <c r="C43" s="79" t="s">
        <v>32</v>
      </c>
      <c r="D43" s="80">
        <f t="shared" si="0"/>
        <v>29</v>
      </c>
      <c r="E43" s="80">
        <v>1</v>
      </c>
      <c r="F43" s="83">
        <v>29</v>
      </c>
    </row>
    <row r="44" spans="1:6">
      <c r="A44" s="78" t="s">
        <v>4868</v>
      </c>
      <c r="B44" s="78" t="s">
        <v>18</v>
      </c>
      <c r="C44" s="79" t="s">
        <v>32</v>
      </c>
      <c r="D44" s="80">
        <f t="shared" si="0"/>
        <v>28.74712643678161</v>
      </c>
      <c r="E44" s="80">
        <v>87</v>
      </c>
      <c r="F44" s="83">
        <v>2501</v>
      </c>
    </row>
    <row r="45" spans="1:6">
      <c r="A45" s="78" t="s">
        <v>4868</v>
      </c>
      <c r="B45" s="78" t="s">
        <v>18</v>
      </c>
      <c r="C45" s="79" t="s">
        <v>32</v>
      </c>
      <c r="D45" s="80">
        <f t="shared" si="0"/>
        <v>14.5</v>
      </c>
      <c r="E45" s="80">
        <v>4</v>
      </c>
      <c r="F45" s="83">
        <v>58</v>
      </c>
    </row>
    <row r="46" spans="1:6">
      <c r="A46" s="78" t="s">
        <v>4869</v>
      </c>
      <c r="B46" s="78" t="s">
        <v>18</v>
      </c>
      <c r="C46" s="79" t="s">
        <v>32</v>
      </c>
      <c r="D46" s="80">
        <f t="shared" si="0"/>
        <v>88.785714285714292</v>
      </c>
      <c r="E46" s="80">
        <v>42</v>
      </c>
      <c r="F46" s="83">
        <v>3729</v>
      </c>
    </row>
    <row r="47" spans="1:6">
      <c r="A47" s="78" t="s">
        <v>4870</v>
      </c>
      <c r="B47" s="78" t="s">
        <v>18</v>
      </c>
      <c r="C47" s="79" t="s">
        <v>32</v>
      </c>
      <c r="D47" s="80">
        <f t="shared" si="0"/>
        <v>71.92771084337349</v>
      </c>
      <c r="E47" s="80">
        <v>83</v>
      </c>
      <c r="F47" s="83">
        <v>5970</v>
      </c>
    </row>
    <row r="48" spans="1:6">
      <c r="A48" s="78" t="s">
        <v>4871</v>
      </c>
      <c r="B48" s="78" t="s">
        <v>18</v>
      </c>
      <c r="C48" s="79" t="s">
        <v>32</v>
      </c>
      <c r="D48" s="80">
        <f t="shared" si="0"/>
        <v>41.333333333333336</v>
      </c>
      <c r="E48" s="80">
        <v>6</v>
      </c>
      <c r="F48" s="83">
        <v>248</v>
      </c>
    </row>
    <row r="49" spans="1:6">
      <c r="A49" s="78" t="s">
        <v>4872</v>
      </c>
      <c r="B49" s="78" t="s">
        <v>18</v>
      </c>
      <c r="C49" s="79" t="s">
        <v>32</v>
      </c>
      <c r="D49" s="80">
        <f t="shared" si="0"/>
        <v>42.92307692307692</v>
      </c>
      <c r="E49" s="80">
        <v>13</v>
      </c>
      <c r="F49" s="83">
        <v>558</v>
      </c>
    </row>
    <row r="50" spans="1:6">
      <c r="A50" s="78" t="s">
        <v>2846</v>
      </c>
      <c r="B50" s="78" t="s">
        <v>18</v>
      </c>
      <c r="C50" s="79" t="s">
        <v>32</v>
      </c>
      <c r="D50" s="80">
        <f t="shared" si="0"/>
        <v>16.363636363636363</v>
      </c>
      <c r="E50" s="80">
        <v>11</v>
      </c>
      <c r="F50" s="83">
        <v>180</v>
      </c>
    </row>
    <row r="51" spans="1:6">
      <c r="A51" s="78" t="s">
        <v>2846</v>
      </c>
      <c r="B51" s="78" t="s">
        <v>18</v>
      </c>
      <c r="C51" s="79" t="s">
        <v>32</v>
      </c>
      <c r="D51" s="80">
        <f t="shared" si="0"/>
        <v>1115</v>
      </c>
      <c r="E51" s="80">
        <v>3</v>
      </c>
      <c r="F51" s="83">
        <v>3345</v>
      </c>
    </row>
    <row r="52" spans="1:6">
      <c r="A52" s="78" t="s">
        <v>4873</v>
      </c>
      <c r="B52" s="78" t="s">
        <v>18</v>
      </c>
      <c r="C52" s="79" t="s">
        <v>32</v>
      </c>
      <c r="D52" s="80">
        <f t="shared" si="0"/>
        <v>14</v>
      </c>
      <c r="E52" s="80">
        <v>1</v>
      </c>
      <c r="F52" s="83">
        <v>14</v>
      </c>
    </row>
    <row r="53" spans="1:6">
      <c r="A53" s="78" t="s">
        <v>4874</v>
      </c>
      <c r="B53" s="78" t="s">
        <v>18</v>
      </c>
      <c r="C53" s="79" t="s">
        <v>32</v>
      </c>
      <c r="D53" s="80">
        <f t="shared" si="0"/>
        <v>114.75</v>
      </c>
      <c r="E53" s="80">
        <v>8</v>
      </c>
      <c r="F53" s="83">
        <v>918</v>
      </c>
    </row>
    <row r="54" spans="1:6">
      <c r="A54" s="78" t="s">
        <v>4875</v>
      </c>
      <c r="B54" s="78" t="s">
        <v>18</v>
      </c>
      <c r="C54" s="79" t="s">
        <v>32</v>
      </c>
      <c r="D54" s="80">
        <f t="shared" si="0"/>
        <v>29.776470588235295</v>
      </c>
      <c r="E54" s="80">
        <v>85</v>
      </c>
      <c r="F54" s="83">
        <v>2531</v>
      </c>
    </row>
    <row r="55" spans="1:6">
      <c r="A55" s="78" t="s">
        <v>4876</v>
      </c>
      <c r="B55" s="78" t="s">
        <v>18</v>
      </c>
      <c r="C55" s="79" t="s">
        <v>32</v>
      </c>
      <c r="D55" s="80">
        <f t="shared" si="0"/>
        <v>16</v>
      </c>
      <c r="E55" s="80">
        <v>1</v>
      </c>
      <c r="F55" s="83">
        <v>16</v>
      </c>
    </row>
    <row r="56" spans="1:6">
      <c r="A56" s="78" t="s">
        <v>4877</v>
      </c>
      <c r="B56" s="78" t="s">
        <v>18</v>
      </c>
      <c r="C56" s="79" t="s">
        <v>32</v>
      </c>
      <c r="D56" s="80">
        <f t="shared" si="0"/>
        <v>101.5</v>
      </c>
      <c r="E56" s="80">
        <v>2</v>
      </c>
      <c r="F56" s="83">
        <v>203</v>
      </c>
    </row>
    <row r="57" spans="1:6">
      <c r="A57" s="78" t="s">
        <v>4878</v>
      </c>
      <c r="B57" s="78" t="s">
        <v>18</v>
      </c>
      <c r="C57" s="79" t="s">
        <v>32</v>
      </c>
      <c r="D57" s="80">
        <f t="shared" si="0"/>
        <v>25</v>
      </c>
      <c r="E57" s="80">
        <v>1</v>
      </c>
      <c r="F57" s="83">
        <v>25</v>
      </c>
    </row>
    <row r="58" spans="1:6">
      <c r="A58" s="78" t="s">
        <v>4879</v>
      </c>
      <c r="B58" s="78" t="s">
        <v>18</v>
      </c>
      <c r="C58" s="79" t="s">
        <v>32</v>
      </c>
      <c r="D58" s="80">
        <f t="shared" si="0"/>
        <v>14.125</v>
      </c>
      <c r="E58" s="80">
        <v>8</v>
      </c>
      <c r="F58" s="83">
        <v>113</v>
      </c>
    </row>
    <row r="59" spans="1:6">
      <c r="A59" s="78" t="s">
        <v>4838</v>
      </c>
      <c r="B59" s="78" t="s">
        <v>18</v>
      </c>
      <c r="C59" s="79" t="s">
        <v>32</v>
      </c>
      <c r="D59" s="80">
        <f t="shared" si="0"/>
        <v>122</v>
      </c>
      <c r="E59" s="80">
        <v>1</v>
      </c>
      <c r="F59" s="83">
        <v>122</v>
      </c>
    </row>
    <row r="60" spans="1:6">
      <c r="A60" s="78" t="s">
        <v>4838</v>
      </c>
      <c r="B60" s="78" t="s">
        <v>18</v>
      </c>
      <c r="C60" s="79" t="s">
        <v>32</v>
      </c>
      <c r="D60" s="80">
        <f t="shared" si="0"/>
        <v>87.5</v>
      </c>
      <c r="E60" s="80">
        <v>4</v>
      </c>
      <c r="F60" s="83">
        <v>350</v>
      </c>
    </row>
    <row r="61" spans="1:6">
      <c r="A61" s="78" t="s">
        <v>4880</v>
      </c>
      <c r="B61" s="78" t="s">
        <v>18</v>
      </c>
      <c r="C61" s="79" t="s">
        <v>32</v>
      </c>
      <c r="D61" s="80">
        <f t="shared" si="0"/>
        <v>32</v>
      </c>
      <c r="E61" s="80">
        <v>1</v>
      </c>
      <c r="F61" s="83">
        <v>32</v>
      </c>
    </row>
    <row r="62" spans="1:6">
      <c r="A62" s="78" t="s">
        <v>4839</v>
      </c>
      <c r="B62" s="78" t="s">
        <v>18</v>
      </c>
      <c r="C62" s="79" t="s">
        <v>32</v>
      </c>
      <c r="D62" s="80">
        <f t="shared" si="0"/>
        <v>94</v>
      </c>
      <c r="E62" s="80">
        <v>1</v>
      </c>
      <c r="F62" s="83">
        <v>94</v>
      </c>
    </row>
    <row r="63" spans="1:6">
      <c r="A63" s="78" t="s">
        <v>4093</v>
      </c>
      <c r="B63" s="78" t="s">
        <v>18</v>
      </c>
      <c r="C63" s="79" t="s">
        <v>32</v>
      </c>
      <c r="D63" s="80">
        <f t="shared" si="0"/>
        <v>149</v>
      </c>
      <c r="E63" s="80">
        <v>2</v>
      </c>
      <c r="F63" s="83">
        <v>298</v>
      </c>
    </row>
    <row r="64" spans="1:6">
      <c r="A64" s="78" t="s">
        <v>4881</v>
      </c>
      <c r="B64" s="78" t="s">
        <v>18</v>
      </c>
      <c r="C64" s="79" t="s">
        <v>32</v>
      </c>
      <c r="D64" s="80">
        <f t="shared" si="0"/>
        <v>26.708791208791208</v>
      </c>
      <c r="E64" s="80">
        <v>182</v>
      </c>
      <c r="F64" s="83">
        <v>4861</v>
      </c>
    </row>
    <row r="65" spans="1:6">
      <c r="A65" s="78" t="s">
        <v>4881</v>
      </c>
      <c r="B65" s="78" t="s">
        <v>18</v>
      </c>
      <c r="C65" s="79" t="s">
        <v>32</v>
      </c>
      <c r="D65" s="80">
        <f t="shared" si="0"/>
        <v>25</v>
      </c>
      <c r="E65" s="80">
        <v>2</v>
      </c>
      <c r="F65" s="83">
        <v>50</v>
      </c>
    </row>
    <row r="66" spans="1:6">
      <c r="A66" s="78" t="s">
        <v>4882</v>
      </c>
      <c r="B66" s="78" t="s">
        <v>18</v>
      </c>
      <c r="C66" s="79" t="s">
        <v>32</v>
      </c>
      <c r="D66" s="80">
        <f t="shared" si="0"/>
        <v>28.8</v>
      </c>
      <c r="E66" s="80">
        <v>5</v>
      </c>
      <c r="F66" s="83">
        <v>144</v>
      </c>
    </row>
    <row r="67" spans="1:6">
      <c r="A67" s="78" t="s">
        <v>4883</v>
      </c>
      <c r="B67" s="78" t="s">
        <v>18</v>
      </c>
      <c r="C67" s="79" t="s">
        <v>32</v>
      </c>
      <c r="D67" s="80">
        <f t="shared" si="0"/>
        <v>10.199999999999999</v>
      </c>
      <c r="E67" s="80">
        <v>10</v>
      </c>
      <c r="F67" s="83">
        <v>102</v>
      </c>
    </row>
    <row r="68" spans="1:6">
      <c r="A68" s="78" t="s">
        <v>4844</v>
      </c>
      <c r="B68" s="78" t="s">
        <v>18</v>
      </c>
      <c r="C68" s="79" t="s">
        <v>32</v>
      </c>
      <c r="D68" s="80">
        <f t="shared" si="0"/>
        <v>86</v>
      </c>
      <c r="E68" s="80">
        <v>1</v>
      </c>
      <c r="F68" s="83">
        <v>86</v>
      </c>
    </row>
    <row r="69" spans="1:6">
      <c r="A69" s="78" t="s">
        <v>4844</v>
      </c>
      <c r="B69" s="78" t="s">
        <v>18</v>
      </c>
      <c r="C69" s="79" t="s">
        <v>32</v>
      </c>
      <c r="D69" s="80">
        <f t="shared" si="0"/>
        <v>31</v>
      </c>
      <c r="E69" s="80">
        <v>1</v>
      </c>
      <c r="F69" s="83">
        <v>31</v>
      </c>
    </row>
    <row r="70" spans="1:6">
      <c r="A70" s="78" t="s">
        <v>4844</v>
      </c>
      <c r="B70" s="78" t="s">
        <v>18</v>
      </c>
      <c r="C70" s="79" t="s">
        <v>32</v>
      </c>
      <c r="D70" s="80">
        <f t="shared" si="0"/>
        <v>26</v>
      </c>
      <c r="E70" s="80">
        <v>2</v>
      </c>
      <c r="F70" s="83">
        <v>52</v>
      </c>
    </row>
    <row r="71" spans="1:6">
      <c r="A71" s="78" t="s">
        <v>4844</v>
      </c>
      <c r="B71" s="78" t="s">
        <v>18</v>
      </c>
      <c r="C71" s="79" t="s">
        <v>32</v>
      </c>
      <c r="D71" s="80">
        <f t="shared" ref="D71:D134" si="1">F71/E71</f>
        <v>89</v>
      </c>
      <c r="E71" s="80">
        <v>2</v>
      </c>
      <c r="F71" s="83">
        <v>178</v>
      </c>
    </row>
    <row r="72" spans="1:6">
      <c r="A72" s="78" t="s">
        <v>4844</v>
      </c>
      <c r="B72" s="78" t="s">
        <v>18</v>
      </c>
      <c r="C72" s="79" t="s">
        <v>32</v>
      </c>
      <c r="D72" s="80">
        <f t="shared" si="1"/>
        <v>14.5</v>
      </c>
      <c r="E72" s="80">
        <v>4</v>
      </c>
      <c r="F72" s="83">
        <v>58</v>
      </c>
    </row>
    <row r="73" spans="1:6">
      <c r="A73" s="78" t="s">
        <v>4884</v>
      </c>
      <c r="B73" s="78" t="s">
        <v>18</v>
      </c>
      <c r="C73" s="79" t="s">
        <v>32</v>
      </c>
      <c r="D73" s="80">
        <f t="shared" si="1"/>
        <v>306</v>
      </c>
      <c r="E73" s="80">
        <v>1</v>
      </c>
      <c r="F73" s="83">
        <v>306</v>
      </c>
    </row>
    <row r="74" spans="1:6">
      <c r="A74" s="78" t="s">
        <v>4885</v>
      </c>
      <c r="B74" s="78" t="s">
        <v>18</v>
      </c>
      <c r="C74" s="79" t="s">
        <v>32</v>
      </c>
      <c r="D74" s="80">
        <f t="shared" si="1"/>
        <v>10</v>
      </c>
      <c r="E74" s="80">
        <v>1</v>
      </c>
      <c r="F74" s="83">
        <v>10</v>
      </c>
    </row>
    <row r="75" spans="1:6">
      <c r="A75" s="78" t="s">
        <v>4886</v>
      </c>
      <c r="B75" s="78" t="s">
        <v>18</v>
      </c>
      <c r="C75" s="79" t="s">
        <v>32</v>
      </c>
      <c r="D75" s="80">
        <f t="shared" si="1"/>
        <v>75</v>
      </c>
      <c r="E75" s="80">
        <v>4</v>
      </c>
      <c r="F75" s="83">
        <v>300</v>
      </c>
    </row>
    <row r="76" spans="1:6">
      <c r="A76" s="78" t="s">
        <v>4887</v>
      </c>
      <c r="B76" s="78" t="s">
        <v>18</v>
      </c>
      <c r="C76" s="79" t="s">
        <v>32</v>
      </c>
      <c r="D76" s="80">
        <f t="shared" si="1"/>
        <v>141</v>
      </c>
      <c r="E76" s="80">
        <v>1</v>
      </c>
      <c r="F76" s="83">
        <v>141</v>
      </c>
    </row>
    <row r="77" spans="1:6">
      <c r="A77" s="78" t="s">
        <v>4887</v>
      </c>
      <c r="B77" s="78" t="s">
        <v>18</v>
      </c>
      <c r="C77" s="79" t="s">
        <v>32</v>
      </c>
      <c r="D77" s="80">
        <f t="shared" si="1"/>
        <v>134</v>
      </c>
      <c r="E77" s="80">
        <v>1</v>
      </c>
      <c r="F77" s="83">
        <v>134</v>
      </c>
    </row>
    <row r="78" spans="1:6">
      <c r="A78" s="78" t="s">
        <v>4887</v>
      </c>
      <c r="B78" s="78" t="s">
        <v>18</v>
      </c>
      <c r="C78" s="79" t="s">
        <v>32</v>
      </c>
      <c r="D78" s="80">
        <f t="shared" si="1"/>
        <v>128</v>
      </c>
      <c r="E78" s="80">
        <v>1</v>
      </c>
      <c r="F78" s="83">
        <v>128</v>
      </c>
    </row>
    <row r="79" spans="1:6">
      <c r="A79" s="78" t="s">
        <v>4887</v>
      </c>
      <c r="B79" s="78" t="s">
        <v>18</v>
      </c>
      <c r="C79" s="79" t="s">
        <v>32</v>
      </c>
      <c r="D79" s="80">
        <f t="shared" si="1"/>
        <v>99</v>
      </c>
      <c r="E79" s="80">
        <v>1</v>
      </c>
      <c r="F79" s="83">
        <v>99</v>
      </c>
    </row>
    <row r="80" spans="1:6">
      <c r="A80" s="78" t="s">
        <v>4887</v>
      </c>
      <c r="B80" s="78" t="s">
        <v>18</v>
      </c>
      <c r="C80" s="79" t="s">
        <v>32</v>
      </c>
      <c r="D80" s="80">
        <f t="shared" si="1"/>
        <v>64.090909090909093</v>
      </c>
      <c r="E80" s="80">
        <v>11</v>
      </c>
      <c r="F80" s="83">
        <v>705</v>
      </c>
    </row>
    <row r="81" spans="1:6">
      <c r="A81" s="78" t="s">
        <v>4887</v>
      </c>
      <c r="B81" s="78" t="s">
        <v>18</v>
      </c>
      <c r="C81" s="79" t="s">
        <v>32</v>
      </c>
      <c r="D81" s="80">
        <f t="shared" si="1"/>
        <v>57.666666666666664</v>
      </c>
      <c r="E81" s="80">
        <v>12</v>
      </c>
      <c r="F81" s="83">
        <v>692</v>
      </c>
    </row>
    <row r="82" spans="1:6">
      <c r="A82" s="78" t="s">
        <v>4887</v>
      </c>
      <c r="B82" s="78" t="s">
        <v>18</v>
      </c>
      <c r="C82" s="79" t="s">
        <v>32</v>
      </c>
      <c r="D82" s="80">
        <f t="shared" si="1"/>
        <v>50.444444444444443</v>
      </c>
      <c r="E82" s="80">
        <v>9</v>
      </c>
      <c r="F82" s="83">
        <v>454</v>
      </c>
    </row>
    <row r="83" spans="1:6">
      <c r="A83" s="78" t="s">
        <v>4888</v>
      </c>
      <c r="B83" s="78" t="s">
        <v>18</v>
      </c>
      <c r="C83" s="79" t="s">
        <v>32</v>
      </c>
      <c r="D83" s="80">
        <f t="shared" si="1"/>
        <v>14</v>
      </c>
      <c r="E83" s="80">
        <v>1</v>
      </c>
      <c r="F83" s="83">
        <v>14</v>
      </c>
    </row>
    <row r="84" spans="1:6">
      <c r="A84" s="78" t="s">
        <v>4889</v>
      </c>
      <c r="B84" s="78" t="s">
        <v>18</v>
      </c>
      <c r="C84" s="79" t="s">
        <v>32</v>
      </c>
      <c r="D84" s="80">
        <f t="shared" si="1"/>
        <v>11.674418604651162</v>
      </c>
      <c r="E84" s="80">
        <v>43</v>
      </c>
      <c r="F84" s="83">
        <v>502</v>
      </c>
    </row>
    <row r="85" spans="1:6">
      <c r="A85" s="78" t="s">
        <v>4890</v>
      </c>
      <c r="B85" s="78" t="s">
        <v>18</v>
      </c>
      <c r="C85" s="79" t="s">
        <v>32</v>
      </c>
      <c r="D85" s="80">
        <f t="shared" si="1"/>
        <v>106.125</v>
      </c>
      <c r="E85" s="80">
        <v>8</v>
      </c>
      <c r="F85" s="83">
        <v>849</v>
      </c>
    </row>
    <row r="86" spans="1:6">
      <c r="A86" s="78" t="s">
        <v>4891</v>
      </c>
      <c r="B86" s="78" t="s">
        <v>18</v>
      </c>
      <c r="C86" s="79" t="s">
        <v>32</v>
      </c>
      <c r="D86" s="80">
        <f t="shared" si="1"/>
        <v>59.5</v>
      </c>
      <c r="E86" s="80">
        <v>2</v>
      </c>
      <c r="F86" s="83">
        <v>119</v>
      </c>
    </row>
    <row r="87" spans="1:6">
      <c r="A87" s="78" t="s">
        <v>4892</v>
      </c>
      <c r="B87" s="78" t="s">
        <v>18</v>
      </c>
      <c r="C87" s="79" t="s">
        <v>32</v>
      </c>
      <c r="D87" s="80">
        <f t="shared" si="1"/>
        <v>74.571428571428569</v>
      </c>
      <c r="E87" s="80">
        <v>7</v>
      </c>
      <c r="F87" s="83">
        <v>522</v>
      </c>
    </row>
    <row r="88" spans="1:6">
      <c r="A88" s="78" t="s">
        <v>4893</v>
      </c>
      <c r="B88" s="78" t="s">
        <v>18</v>
      </c>
      <c r="C88" s="79" t="s">
        <v>32</v>
      </c>
      <c r="D88" s="80">
        <f t="shared" si="1"/>
        <v>121</v>
      </c>
      <c r="E88" s="80">
        <v>5</v>
      </c>
      <c r="F88" s="83">
        <v>605</v>
      </c>
    </row>
    <row r="89" spans="1:6">
      <c r="A89" s="78" t="s">
        <v>4894</v>
      </c>
      <c r="B89" s="78" t="s">
        <v>18</v>
      </c>
      <c r="C89" s="79" t="s">
        <v>32</v>
      </c>
      <c r="D89" s="80">
        <f t="shared" si="1"/>
        <v>344.5</v>
      </c>
      <c r="E89" s="80">
        <v>2</v>
      </c>
      <c r="F89" s="83">
        <v>689</v>
      </c>
    </row>
    <row r="90" spans="1:6">
      <c r="A90" s="78" t="s">
        <v>4895</v>
      </c>
      <c r="B90" s="78" t="s">
        <v>18</v>
      </c>
      <c r="C90" s="79" t="s">
        <v>32</v>
      </c>
      <c r="D90" s="80">
        <f t="shared" si="1"/>
        <v>39.545454545454547</v>
      </c>
      <c r="E90" s="80">
        <v>11</v>
      </c>
      <c r="F90" s="83">
        <v>435</v>
      </c>
    </row>
    <row r="91" spans="1:6">
      <c r="A91" s="78" t="s">
        <v>4896</v>
      </c>
      <c r="B91" s="78" t="s">
        <v>18</v>
      </c>
      <c r="C91" s="79" t="s">
        <v>32</v>
      </c>
      <c r="D91" s="80">
        <f t="shared" si="1"/>
        <v>108.05882352941177</v>
      </c>
      <c r="E91" s="80">
        <v>51</v>
      </c>
      <c r="F91" s="83">
        <v>5511</v>
      </c>
    </row>
    <row r="92" spans="1:6">
      <c r="A92" s="78" t="s">
        <v>4897</v>
      </c>
      <c r="B92" s="78" t="s">
        <v>18</v>
      </c>
      <c r="C92" s="79" t="s">
        <v>32</v>
      </c>
      <c r="D92" s="80">
        <f t="shared" si="1"/>
        <v>124</v>
      </c>
      <c r="E92" s="80">
        <v>1</v>
      </c>
      <c r="F92" s="83">
        <v>124</v>
      </c>
    </row>
    <row r="93" spans="1:6">
      <c r="A93" s="78" t="s">
        <v>4898</v>
      </c>
      <c r="B93" s="78" t="s">
        <v>18</v>
      </c>
      <c r="C93" s="79" t="s">
        <v>32</v>
      </c>
      <c r="D93" s="80">
        <f t="shared" si="1"/>
        <v>14</v>
      </c>
      <c r="E93" s="80">
        <v>1</v>
      </c>
      <c r="F93" s="83">
        <v>14</v>
      </c>
    </row>
    <row r="94" spans="1:6">
      <c r="A94" s="78" t="s">
        <v>4899</v>
      </c>
      <c r="B94" s="78" t="s">
        <v>18</v>
      </c>
      <c r="C94" s="79" t="s">
        <v>32</v>
      </c>
      <c r="D94" s="80">
        <f t="shared" si="1"/>
        <v>14</v>
      </c>
      <c r="E94" s="80">
        <v>1</v>
      </c>
      <c r="F94" s="83">
        <v>14</v>
      </c>
    </row>
    <row r="95" spans="1:6">
      <c r="A95" s="78" t="s">
        <v>4900</v>
      </c>
      <c r="B95" s="78" t="s">
        <v>18</v>
      </c>
      <c r="C95" s="79" t="s">
        <v>32</v>
      </c>
      <c r="D95" s="80">
        <f t="shared" si="1"/>
        <v>13</v>
      </c>
      <c r="E95" s="80">
        <v>1</v>
      </c>
      <c r="F95" s="83">
        <v>13</v>
      </c>
    </row>
    <row r="96" spans="1:6">
      <c r="A96" s="78" t="s">
        <v>4901</v>
      </c>
      <c r="B96" s="78" t="s">
        <v>18</v>
      </c>
      <c r="C96" s="79" t="s">
        <v>2402</v>
      </c>
      <c r="D96" s="80">
        <f t="shared" si="1"/>
        <v>67.450980392156865</v>
      </c>
      <c r="E96" s="80">
        <v>10.199999999999999</v>
      </c>
      <c r="F96" s="83">
        <v>688</v>
      </c>
    </row>
    <row r="97" spans="1:6">
      <c r="A97" s="78" t="s">
        <v>4850</v>
      </c>
      <c r="B97" s="78" t="s">
        <v>18</v>
      </c>
      <c r="C97" s="79" t="s">
        <v>32</v>
      </c>
      <c r="D97" s="80">
        <f t="shared" si="1"/>
        <v>101.5</v>
      </c>
      <c r="E97" s="80">
        <v>4</v>
      </c>
      <c r="F97" s="83">
        <v>406</v>
      </c>
    </row>
    <row r="98" spans="1:6">
      <c r="A98" s="78" t="s">
        <v>4902</v>
      </c>
      <c r="B98" s="78" t="s">
        <v>18</v>
      </c>
      <c r="C98" s="79" t="s">
        <v>32</v>
      </c>
      <c r="D98" s="80">
        <f t="shared" si="1"/>
        <v>172</v>
      </c>
      <c r="E98" s="80">
        <v>1</v>
      </c>
      <c r="F98" s="83">
        <v>172</v>
      </c>
    </row>
    <row r="99" spans="1:6">
      <c r="A99" s="78" t="s">
        <v>4903</v>
      </c>
      <c r="B99" s="78" t="s">
        <v>18</v>
      </c>
      <c r="C99" s="79" t="s">
        <v>32</v>
      </c>
      <c r="D99" s="80">
        <f t="shared" si="1"/>
        <v>6138</v>
      </c>
      <c r="E99" s="80">
        <v>1</v>
      </c>
      <c r="F99" s="83">
        <v>6138</v>
      </c>
    </row>
    <row r="100" spans="1:6">
      <c r="A100" s="78" t="s">
        <v>4904</v>
      </c>
      <c r="B100" s="78" t="s">
        <v>18</v>
      </c>
      <c r="C100" s="79" t="s">
        <v>32</v>
      </c>
      <c r="D100" s="80">
        <f t="shared" si="1"/>
        <v>3910</v>
      </c>
      <c r="E100" s="80">
        <v>7</v>
      </c>
      <c r="F100" s="83">
        <v>27370</v>
      </c>
    </row>
    <row r="101" spans="1:6">
      <c r="A101" s="78" t="s">
        <v>4905</v>
      </c>
      <c r="B101" s="78" t="s">
        <v>18</v>
      </c>
      <c r="C101" s="79" t="s">
        <v>32</v>
      </c>
      <c r="D101" s="80">
        <f t="shared" si="1"/>
        <v>54</v>
      </c>
      <c r="E101" s="80">
        <v>1</v>
      </c>
      <c r="F101" s="83">
        <v>54</v>
      </c>
    </row>
    <row r="102" spans="1:6">
      <c r="A102" s="78" t="s">
        <v>4905</v>
      </c>
      <c r="B102" s="78" t="s">
        <v>18</v>
      </c>
      <c r="C102" s="79" t="s">
        <v>32</v>
      </c>
      <c r="D102" s="80">
        <f t="shared" si="1"/>
        <v>662</v>
      </c>
      <c r="E102" s="80">
        <v>1</v>
      </c>
      <c r="F102" s="83">
        <v>662</v>
      </c>
    </row>
    <row r="103" spans="1:6">
      <c r="A103" s="78" t="s">
        <v>4906</v>
      </c>
      <c r="B103" s="78" t="s">
        <v>18</v>
      </c>
      <c r="C103" s="79" t="s">
        <v>32</v>
      </c>
      <c r="D103" s="80">
        <f t="shared" si="1"/>
        <v>98</v>
      </c>
      <c r="E103" s="80">
        <v>1</v>
      </c>
      <c r="F103" s="83">
        <v>98</v>
      </c>
    </row>
    <row r="104" spans="1:6">
      <c r="A104" s="78" t="s">
        <v>4842</v>
      </c>
      <c r="B104" s="78" t="s">
        <v>18</v>
      </c>
      <c r="C104" s="79" t="s">
        <v>32</v>
      </c>
      <c r="D104" s="80">
        <f t="shared" si="1"/>
        <v>43</v>
      </c>
      <c r="E104" s="80">
        <v>1</v>
      </c>
      <c r="F104" s="83">
        <v>43</v>
      </c>
    </row>
    <row r="105" spans="1:6">
      <c r="A105" s="78" t="s">
        <v>4907</v>
      </c>
      <c r="B105" s="78" t="s">
        <v>18</v>
      </c>
      <c r="C105" s="79" t="s">
        <v>32</v>
      </c>
      <c r="D105" s="80">
        <f t="shared" si="1"/>
        <v>4648</v>
      </c>
      <c r="E105" s="80">
        <v>2</v>
      </c>
      <c r="F105" s="83">
        <v>9296</v>
      </c>
    </row>
    <row r="106" spans="1:6">
      <c r="A106" s="78" t="s">
        <v>4908</v>
      </c>
      <c r="B106" s="78" t="s">
        <v>18</v>
      </c>
      <c r="C106" s="79" t="s">
        <v>32</v>
      </c>
      <c r="D106" s="80">
        <f t="shared" si="1"/>
        <v>250</v>
      </c>
      <c r="E106" s="80">
        <v>1</v>
      </c>
      <c r="F106" s="83">
        <v>250</v>
      </c>
    </row>
    <row r="107" spans="1:6">
      <c r="A107" s="78" t="s">
        <v>4862</v>
      </c>
      <c r="B107" s="78" t="s">
        <v>18</v>
      </c>
      <c r="C107" s="79" t="s">
        <v>32</v>
      </c>
      <c r="D107" s="80">
        <f t="shared" si="1"/>
        <v>16500</v>
      </c>
      <c r="E107" s="80">
        <v>1</v>
      </c>
      <c r="F107" s="83">
        <v>16500</v>
      </c>
    </row>
    <row r="108" spans="1:6">
      <c r="A108" s="78" t="s">
        <v>4909</v>
      </c>
      <c r="B108" s="78" t="s">
        <v>18</v>
      </c>
      <c r="C108" s="79" t="s">
        <v>32</v>
      </c>
      <c r="D108" s="80">
        <f t="shared" si="1"/>
        <v>17850</v>
      </c>
      <c r="E108" s="80">
        <v>2</v>
      </c>
      <c r="F108" s="83">
        <v>35700</v>
      </c>
    </row>
    <row r="109" spans="1:6">
      <c r="A109" s="78" t="s">
        <v>4865</v>
      </c>
      <c r="B109" s="78" t="s">
        <v>18</v>
      </c>
      <c r="C109" s="79" t="s">
        <v>32</v>
      </c>
      <c r="D109" s="80">
        <f t="shared" si="1"/>
        <v>10380</v>
      </c>
      <c r="E109" s="80">
        <v>2</v>
      </c>
      <c r="F109" s="83">
        <v>20760</v>
      </c>
    </row>
    <row r="110" spans="1:6">
      <c r="A110" s="78" t="s">
        <v>4866</v>
      </c>
      <c r="B110" s="78" t="s">
        <v>18</v>
      </c>
      <c r="C110" s="79" t="s">
        <v>32</v>
      </c>
      <c r="D110" s="80">
        <f t="shared" si="1"/>
        <v>43</v>
      </c>
      <c r="E110" s="80">
        <v>2</v>
      </c>
      <c r="F110" s="83">
        <v>86</v>
      </c>
    </row>
    <row r="111" spans="1:6">
      <c r="A111" s="78" t="s">
        <v>4910</v>
      </c>
      <c r="B111" s="78" t="s">
        <v>18</v>
      </c>
      <c r="C111" s="79" t="s">
        <v>32</v>
      </c>
      <c r="D111" s="80">
        <f t="shared" si="1"/>
        <v>85</v>
      </c>
      <c r="E111" s="80">
        <v>1</v>
      </c>
      <c r="F111" s="83">
        <v>85</v>
      </c>
    </row>
    <row r="112" spans="1:6">
      <c r="A112" s="78" t="s">
        <v>4911</v>
      </c>
      <c r="B112" s="78" t="s">
        <v>18</v>
      </c>
      <c r="C112" s="79" t="s">
        <v>32</v>
      </c>
      <c r="D112" s="80">
        <f t="shared" si="1"/>
        <v>62.75</v>
      </c>
      <c r="E112" s="80">
        <v>4</v>
      </c>
      <c r="F112" s="83">
        <v>251</v>
      </c>
    </row>
    <row r="113" spans="1:6">
      <c r="A113" s="78" t="s">
        <v>4868</v>
      </c>
      <c r="B113" s="78" t="s">
        <v>18</v>
      </c>
      <c r="C113" s="79" t="s">
        <v>32</v>
      </c>
      <c r="D113" s="80">
        <f t="shared" si="1"/>
        <v>290.60000000000002</v>
      </c>
      <c r="E113" s="80">
        <v>10</v>
      </c>
      <c r="F113" s="83">
        <v>2906</v>
      </c>
    </row>
    <row r="114" spans="1:6">
      <c r="A114" s="78" t="s">
        <v>4868</v>
      </c>
      <c r="B114" s="78" t="s">
        <v>18</v>
      </c>
      <c r="C114" s="79" t="s">
        <v>32</v>
      </c>
      <c r="D114" s="80">
        <f t="shared" si="1"/>
        <v>33.515151515151516</v>
      </c>
      <c r="E114" s="80">
        <v>33</v>
      </c>
      <c r="F114" s="83">
        <v>1106</v>
      </c>
    </row>
    <row r="115" spans="1:6">
      <c r="A115" s="78" t="s">
        <v>4912</v>
      </c>
      <c r="B115" s="78" t="s">
        <v>18</v>
      </c>
      <c r="C115" s="79" t="s">
        <v>32</v>
      </c>
      <c r="D115" s="80">
        <f t="shared" si="1"/>
        <v>108</v>
      </c>
      <c r="E115" s="80">
        <v>1</v>
      </c>
      <c r="F115" s="83">
        <v>108</v>
      </c>
    </row>
    <row r="116" spans="1:6">
      <c r="A116" s="78" t="s">
        <v>4869</v>
      </c>
      <c r="B116" s="78" t="s">
        <v>18</v>
      </c>
      <c r="C116" s="79" t="s">
        <v>32</v>
      </c>
      <c r="D116" s="80">
        <f t="shared" si="1"/>
        <v>86.5</v>
      </c>
      <c r="E116" s="80">
        <v>4</v>
      </c>
      <c r="F116" s="83">
        <v>346</v>
      </c>
    </row>
    <row r="117" spans="1:6">
      <c r="A117" s="78" t="s">
        <v>4870</v>
      </c>
      <c r="B117" s="78" t="s">
        <v>18</v>
      </c>
      <c r="C117" s="79" t="s">
        <v>32</v>
      </c>
      <c r="D117" s="80">
        <f t="shared" si="1"/>
        <v>74</v>
      </c>
      <c r="E117" s="80">
        <v>2</v>
      </c>
      <c r="F117" s="83">
        <v>148</v>
      </c>
    </row>
    <row r="118" spans="1:6">
      <c r="A118" s="78" t="s">
        <v>4874</v>
      </c>
      <c r="B118" s="78" t="s">
        <v>18</v>
      </c>
      <c r="C118" s="79" t="s">
        <v>32</v>
      </c>
      <c r="D118" s="80">
        <f t="shared" si="1"/>
        <v>116</v>
      </c>
      <c r="E118" s="80">
        <v>1</v>
      </c>
      <c r="F118" s="83">
        <v>116</v>
      </c>
    </row>
    <row r="119" spans="1:6">
      <c r="A119" s="78" t="s">
        <v>4833</v>
      </c>
      <c r="B119" s="78" t="s">
        <v>18</v>
      </c>
      <c r="C119" s="79" t="s">
        <v>32</v>
      </c>
      <c r="D119" s="80">
        <f t="shared" si="1"/>
        <v>36.666666666666664</v>
      </c>
      <c r="E119" s="80">
        <v>3</v>
      </c>
      <c r="F119" s="83">
        <v>110</v>
      </c>
    </row>
    <row r="120" spans="1:6">
      <c r="A120" s="78" t="s">
        <v>4913</v>
      </c>
      <c r="B120" s="78" t="s">
        <v>18</v>
      </c>
      <c r="C120" s="79" t="s">
        <v>32</v>
      </c>
      <c r="D120" s="80">
        <f t="shared" si="1"/>
        <v>500</v>
      </c>
      <c r="E120" s="80">
        <v>1</v>
      </c>
      <c r="F120" s="83">
        <v>500</v>
      </c>
    </row>
    <row r="121" spans="1:6">
      <c r="A121" s="78" t="s">
        <v>4881</v>
      </c>
      <c r="B121" s="78" t="s">
        <v>18</v>
      </c>
      <c r="C121" s="79" t="s">
        <v>32</v>
      </c>
      <c r="D121" s="80">
        <f t="shared" si="1"/>
        <v>22.75</v>
      </c>
      <c r="E121" s="80">
        <v>8</v>
      </c>
      <c r="F121" s="83">
        <v>182</v>
      </c>
    </row>
    <row r="122" spans="1:6">
      <c r="A122" s="78" t="s">
        <v>4889</v>
      </c>
      <c r="B122" s="78" t="s">
        <v>18</v>
      </c>
      <c r="C122" s="79" t="s">
        <v>32</v>
      </c>
      <c r="D122" s="80">
        <f t="shared" si="1"/>
        <v>11.6</v>
      </c>
      <c r="E122" s="80">
        <v>5</v>
      </c>
      <c r="F122" s="83">
        <v>58</v>
      </c>
    </row>
    <row r="123" spans="1:6">
      <c r="A123" s="78" t="s">
        <v>4914</v>
      </c>
      <c r="B123" s="78" t="s">
        <v>18</v>
      </c>
      <c r="C123" s="79" t="s">
        <v>32</v>
      </c>
      <c r="D123" s="80">
        <f t="shared" si="1"/>
        <v>29</v>
      </c>
      <c r="E123" s="80">
        <v>1</v>
      </c>
      <c r="F123" s="83">
        <v>29</v>
      </c>
    </row>
    <row r="124" spans="1:6">
      <c r="A124" s="78" t="s">
        <v>4895</v>
      </c>
      <c r="B124" s="78" t="s">
        <v>18</v>
      </c>
      <c r="C124" s="79" t="s">
        <v>32</v>
      </c>
      <c r="D124" s="80">
        <f t="shared" si="1"/>
        <v>725.66666666666663</v>
      </c>
      <c r="E124" s="80">
        <v>9</v>
      </c>
      <c r="F124" s="83">
        <v>6531</v>
      </c>
    </row>
    <row r="125" spans="1:6">
      <c r="A125" s="78" t="s">
        <v>4850</v>
      </c>
      <c r="B125" s="78" t="s">
        <v>18</v>
      </c>
      <c r="C125" s="79" t="s">
        <v>32</v>
      </c>
      <c r="D125" s="80">
        <f t="shared" si="1"/>
        <v>107</v>
      </c>
      <c r="E125" s="80">
        <v>1</v>
      </c>
      <c r="F125" s="83">
        <v>107</v>
      </c>
    </row>
    <row r="126" spans="1:6">
      <c r="A126" s="78" t="s">
        <v>4915</v>
      </c>
      <c r="B126" s="78" t="s">
        <v>18</v>
      </c>
      <c r="C126" s="79" t="s">
        <v>32</v>
      </c>
      <c r="D126" s="80">
        <f t="shared" si="1"/>
        <v>122.66666666666667</v>
      </c>
      <c r="E126" s="80">
        <v>3</v>
      </c>
      <c r="F126" s="82">
        <v>368</v>
      </c>
    </row>
    <row r="127" spans="1:6">
      <c r="A127" s="78" t="s">
        <v>4916</v>
      </c>
      <c r="B127" s="78" t="s">
        <v>18</v>
      </c>
      <c r="C127" s="79" t="s">
        <v>32</v>
      </c>
      <c r="D127" s="80">
        <f t="shared" si="1"/>
        <v>14.4</v>
      </c>
      <c r="E127" s="80">
        <v>10</v>
      </c>
      <c r="F127" s="82">
        <v>144</v>
      </c>
    </row>
    <row r="128" spans="1:6">
      <c r="A128" s="78" t="s">
        <v>4917</v>
      </c>
      <c r="B128" s="78" t="s">
        <v>18</v>
      </c>
      <c r="C128" s="79" t="s">
        <v>32</v>
      </c>
      <c r="D128" s="80">
        <f t="shared" si="1"/>
        <v>14.5</v>
      </c>
      <c r="E128" s="80">
        <v>2</v>
      </c>
      <c r="F128" s="82">
        <v>29</v>
      </c>
    </row>
    <row r="129" spans="1:6">
      <c r="A129" s="78" t="s">
        <v>4918</v>
      </c>
      <c r="B129" s="78" t="s">
        <v>18</v>
      </c>
      <c r="C129" s="79" t="s">
        <v>32</v>
      </c>
      <c r="D129" s="80">
        <f t="shared" si="1"/>
        <v>20</v>
      </c>
      <c r="E129" s="80">
        <v>1</v>
      </c>
      <c r="F129" s="82">
        <v>20</v>
      </c>
    </row>
    <row r="130" spans="1:6">
      <c r="A130" s="78" t="s">
        <v>4919</v>
      </c>
      <c r="B130" s="78" t="s">
        <v>18</v>
      </c>
      <c r="C130" s="79" t="s">
        <v>32</v>
      </c>
      <c r="D130" s="80">
        <f t="shared" si="1"/>
        <v>29</v>
      </c>
      <c r="E130" s="80">
        <v>2</v>
      </c>
      <c r="F130" s="82">
        <v>58</v>
      </c>
    </row>
    <row r="131" spans="1:6">
      <c r="A131" s="78" t="s">
        <v>4905</v>
      </c>
      <c r="B131" s="78" t="s">
        <v>18</v>
      </c>
      <c r="C131" s="79" t="s">
        <v>32</v>
      </c>
      <c r="D131" s="80">
        <f t="shared" si="1"/>
        <v>662</v>
      </c>
      <c r="E131" s="80">
        <v>1</v>
      </c>
      <c r="F131" s="82">
        <v>662</v>
      </c>
    </row>
    <row r="132" spans="1:6">
      <c r="A132" s="78" t="s">
        <v>4920</v>
      </c>
      <c r="B132" s="78" t="s">
        <v>18</v>
      </c>
      <c r="C132" s="79" t="s">
        <v>32</v>
      </c>
      <c r="D132" s="80">
        <f t="shared" si="1"/>
        <v>8</v>
      </c>
      <c r="E132" s="80">
        <v>1</v>
      </c>
      <c r="F132" s="82">
        <v>8</v>
      </c>
    </row>
    <row r="133" spans="1:6">
      <c r="A133" s="78" t="s">
        <v>4841</v>
      </c>
      <c r="B133" s="78" t="s">
        <v>18</v>
      </c>
      <c r="C133" s="79" t="s">
        <v>32</v>
      </c>
      <c r="D133" s="80">
        <f t="shared" si="1"/>
        <v>62</v>
      </c>
      <c r="E133" s="80">
        <v>1</v>
      </c>
      <c r="F133" s="82">
        <v>62</v>
      </c>
    </row>
    <row r="134" spans="1:6">
      <c r="A134" s="78" t="s">
        <v>4842</v>
      </c>
      <c r="B134" s="78" t="s">
        <v>18</v>
      </c>
      <c r="C134" s="79" t="s">
        <v>32</v>
      </c>
      <c r="D134" s="80">
        <f t="shared" si="1"/>
        <v>28</v>
      </c>
      <c r="E134" s="80">
        <v>1</v>
      </c>
      <c r="F134" s="82">
        <v>28</v>
      </c>
    </row>
    <row r="135" spans="1:6">
      <c r="A135" s="78" t="s">
        <v>4921</v>
      </c>
      <c r="B135" s="78" t="s">
        <v>4922</v>
      </c>
      <c r="C135" s="79" t="s">
        <v>32</v>
      </c>
      <c r="D135" s="80">
        <f t="shared" ref="D135:D198" si="2">F135/E135</f>
        <v>693</v>
      </c>
      <c r="E135" s="80">
        <v>1</v>
      </c>
      <c r="F135" s="82">
        <v>693</v>
      </c>
    </row>
    <row r="136" spans="1:6">
      <c r="A136" s="78" t="s">
        <v>4923</v>
      </c>
      <c r="B136" s="78" t="s">
        <v>18</v>
      </c>
      <c r="C136" s="79" t="s">
        <v>32</v>
      </c>
      <c r="D136" s="80">
        <f t="shared" si="2"/>
        <v>121</v>
      </c>
      <c r="E136" s="80">
        <v>1</v>
      </c>
      <c r="F136" s="82">
        <v>121</v>
      </c>
    </row>
    <row r="137" spans="1:6">
      <c r="A137" s="78" t="s">
        <v>4905</v>
      </c>
      <c r="B137" s="78" t="s">
        <v>18</v>
      </c>
      <c r="C137" s="79" t="s">
        <v>32</v>
      </c>
      <c r="D137" s="80">
        <f t="shared" si="2"/>
        <v>1324</v>
      </c>
      <c r="E137" s="80">
        <v>1</v>
      </c>
      <c r="F137" s="82">
        <v>1324</v>
      </c>
    </row>
    <row r="138" spans="1:6">
      <c r="A138" s="78" t="s">
        <v>4905</v>
      </c>
      <c r="B138" s="78" t="s">
        <v>18</v>
      </c>
      <c r="C138" s="79" t="s">
        <v>32</v>
      </c>
      <c r="D138" s="80">
        <f t="shared" si="2"/>
        <v>93.25</v>
      </c>
      <c r="E138" s="80">
        <v>4</v>
      </c>
      <c r="F138" s="82">
        <v>373</v>
      </c>
    </row>
    <row r="139" spans="1:6">
      <c r="A139" s="78" t="s">
        <v>4924</v>
      </c>
      <c r="B139" s="78" t="s">
        <v>18</v>
      </c>
      <c r="C139" s="79" t="s">
        <v>32</v>
      </c>
      <c r="D139" s="80">
        <f t="shared" si="2"/>
        <v>69</v>
      </c>
      <c r="E139" s="80">
        <v>1</v>
      </c>
      <c r="F139" s="82">
        <v>69</v>
      </c>
    </row>
    <row r="140" spans="1:6">
      <c r="A140" s="78" t="s">
        <v>4842</v>
      </c>
      <c r="B140" s="78" t="s">
        <v>18</v>
      </c>
      <c r="C140" s="79" t="s">
        <v>32</v>
      </c>
      <c r="D140" s="80">
        <f t="shared" si="2"/>
        <v>42</v>
      </c>
      <c r="E140" s="80">
        <v>1</v>
      </c>
      <c r="F140" s="82">
        <v>42</v>
      </c>
    </row>
    <row r="141" spans="1:6">
      <c r="A141" s="78" t="s">
        <v>4907</v>
      </c>
      <c r="B141" s="78" t="s">
        <v>18</v>
      </c>
      <c r="C141" s="79" t="s">
        <v>32</v>
      </c>
      <c r="D141" s="80">
        <f t="shared" si="2"/>
        <v>402</v>
      </c>
      <c r="E141" s="80">
        <v>1</v>
      </c>
      <c r="F141" s="82">
        <v>402</v>
      </c>
    </row>
    <row r="142" spans="1:6">
      <c r="A142" s="78" t="s">
        <v>4925</v>
      </c>
      <c r="B142" s="78" t="s">
        <v>18</v>
      </c>
      <c r="C142" s="79" t="s">
        <v>32</v>
      </c>
      <c r="D142" s="80">
        <f t="shared" si="2"/>
        <v>576</v>
      </c>
      <c r="E142" s="80">
        <v>1</v>
      </c>
      <c r="F142" s="82">
        <v>576</v>
      </c>
    </row>
    <row r="143" spans="1:6">
      <c r="A143" s="78" t="s">
        <v>4926</v>
      </c>
      <c r="B143" s="78" t="s">
        <v>18</v>
      </c>
      <c r="C143" s="79" t="s">
        <v>32</v>
      </c>
      <c r="D143" s="80">
        <f t="shared" si="2"/>
        <v>746.5</v>
      </c>
      <c r="E143" s="80">
        <v>2</v>
      </c>
      <c r="F143" s="82">
        <v>1493</v>
      </c>
    </row>
    <row r="144" spans="1:6">
      <c r="A144" s="78" t="s">
        <v>4927</v>
      </c>
      <c r="B144" s="78" t="s">
        <v>18</v>
      </c>
      <c r="C144" s="79" t="s">
        <v>32</v>
      </c>
      <c r="D144" s="80">
        <f t="shared" si="2"/>
        <v>622</v>
      </c>
      <c r="E144" s="80">
        <v>1</v>
      </c>
      <c r="F144" s="82">
        <v>622</v>
      </c>
    </row>
    <row r="145" spans="1:6">
      <c r="A145" s="78" t="s">
        <v>4928</v>
      </c>
      <c r="B145" s="78" t="s">
        <v>18</v>
      </c>
      <c r="C145" s="79" t="s">
        <v>32</v>
      </c>
      <c r="D145" s="80">
        <f t="shared" si="2"/>
        <v>2301</v>
      </c>
      <c r="E145" s="80">
        <v>1</v>
      </c>
      <c r="F145" s="82">
        <v>2301</v>
      </c>
    </row>
    <row r="146" spans="1:6">
      <c r="A146" s="78" t="s">
        <v>4929</v>
      </c>
      <c r="B146" s="78" t="s">
        <v>18</v>
      </c>
      <c r="C146" s="79" t="s">
        <v>32</v>
      </c>
      <c r="D146" s="80">
        <f t="shared" si="2"/>
        <v>2424</v>
      </c>
      <c r="E146" s="80">
        <v>1</v>
      </c>
      <c r="F146" s="82">
        <v>2424</v>
      </c>
    </row>
    <row r="147" spans="1:6">
      <c r="A147" s="78" t="s">
        <v>4930</v>
      </c>
      <c r="B147" s="78" t="s">
        <v>18</v>
      </c>
      <c r="C147" s="79" t="s">
        <v>18</v>
      </c>
      <c r="D147" s="80">
        <f t="shared" si="2"/>
        <v>432</v>
      </c>
      <c r="E147" s="80">
        <v>2</v>
      </c>
      <c r="F147" s="82">
        <v>864</v>
      </c>
    </row>
    <row r="148" spans="1:6">
      <c r="A148" s="78" t="s">
        <v>4931</v>
      </c>
      <c r="B148" s="78" t="s">
        <v>18</v>
      </c>
      <c r="C148" s="79" t="s">
        <v>32</v>
      </c>
      <c r="D148" s="80">
        <f t="shared" si="2"/>
        <v>3990</v>
      </c>
      <c r="E148" s="80">
        <v>2</v>
      </c>
      <c r="F148" s="82">
        <v>7980</v>
      </c>
    </row>
    <row r="149" spans="1:6">
      <c r="A149" s="78" t="s">
        <v>4932</v>
      </c>
      <c r="B149" s="78" t="s">
        <v>4933</v>
      </c>
      <c r="C149" s="79" t="s">
        <v>32</v>
      </c>
      <c r="D149" s="80">
        <f t="shared" si="2"/>
        <v>5049</v>
      </c>
      <c r="E149" s="80">
        <v>1</v>
      </c>
      <c r="F149" s="82">
        <v>5049</v>
      </c>
    </row>
    <row r="150" spans="1:6">
      <c r="A150" s="78" t="s">
        <v>4934</v>
      </c>
      <c r="B150" s="78" t="s">
        <v>4935</v>
      </c>
      <c r="C150" s="79" t="s">
        <v>32</v>
      </c>
      <c r="D150" s="80">
        <f t="shared" si="2"/>
        <v>4163</v>
      </c>
      <c r="E150" s="80">
        <v>1</v>
      </c>
      <c r="F150" s="82">
        <v>4163</v>
      </c>
    </row>
    <row r="151" spans="1:6">
      <c r="A151" s="78" t="s">
        <v>4936</v>
      </c>
      <c r="B151" s="78" t="s">
        <v>18</v>
      </c>
      <c r="C151" s="79" t="s">
        <v>32</v>
      </c>
      <c r="D151" s="80">
        <f t="shared" si="2"/>
        <v>16800</v>
      </c>
      <c r="E151" s="80">
        <v>2</v>
      </c>
      <c r="F151" s="82">
        <v>33600</v>
      </c>
    </row>
    <row r="152" spans="1:6">
      <c r="A152" s="78" t="s">
        <v>4865</v>
      </c>
      <c r="B152" s="78" t="s">
        <v>18</v>
      </c>
      <c r="C152" s="79" t="s">
        <v>32</v>
      </c>
      <c r="D152" s="80">
        <f t="shared" si="2"/>
        <v>10380</v>
      </c>
      <c r="E152" s="80">
        <v>1</v>
      </c>
      <c r="F152" s="82">
        <v>10380</v>
      </c>
    </row>
    <row r="153" spans="1:6">
      <c r="A153" s="78" t="s">
        <v>4868</v>
      </c>
      <c r="B153" s="78" t="s">
        <v>18</v>
      </c>
      <c r="C153" s="79" t="s">
        <v>32</v>
      </c>
      <c r="D153" s="80">
        <f t="shared" si="2"/>
        <v>150</v>
      </c>
      <c r="E153" s="80">
        <v>6</v>
      </c>
      <c r="F153" s="82">
        <v>900</v>
      </c>
    </row>
    <row r="154" spans="1:6">
      <c r="A154" s="78" t="s">
        <v>4868</v>
      </c>
      <c r="B154" s="78" t="s">
        <v>18</v>
      </c>
      <c r="C154" s="79" t="s">
        <v>32</v>
      </c>
      <c r="D154" s="80">
        <f t="shared" si="2"/>
        <v>37</v>
      </c>
      <c r="E154" s="80">
        <v>51</v>
      </c>
      <c r="F154" s="82">
        <v>1887</v>
      </c>
    </row>
    <row r="155" spans="1:6">
      <c r="A155" s="78" t="s">
        <v>4868</v>
      </c>
      <c r="B155" s="78" t="s">
        <v>18</v>
      </c>
      <c r="C155" s="79" t="s">
        <v>32</v>
      </c>
      <c r="D155" s="80">
        <f t="shared" si="2"/>
        <v>290.60000000000002</v>
      </c>
      <c r="E155" s="80">
        <v>5</v>
      </c>
      <c r="F155" s="82">
        <v>1453</v>
      </c>
    </row>
    <row r="156" spans="1:6">
      <c r="A156" s="78" t="s">
        <v>4912</v>
      </c>
      <c r="B156" s="78" t="s">
        <v>18</v>
      </c>
      <c r="C156" s="79" t="s">
        <v>32</v>
      </c>
      <c r="D156" s="80">
        <f t="shared" si="2"/>
        <v>121</v>
      </c>
      <c r="E156" s="80">
        <v>1</v>
      </c>
      <c r="F156" s="82">
        <v>121</v>
      </c>
    </row>
    <row r="157" spans="1:6">
      <c r="A157" s="78" t="s">
        <v>4912</v>
      </c>
      <c r="B157" s="78" t="s">
        <v>18</v>
      </c>
      <c r="C157" s="79" t="s">
        <v>32</v>
      </c>
      <c r="D157" s="80">
        <f t="shared" si="2"/>
        <v>92</v>
      </c>
      <c r="E157" s="80">
        <v>1</v>
      </c>
      <c r="F157" s="82">
        <v>92</v>
      </c>
    </row>
    <row r="158" spans="1:6">
      <c r="A158" s="78" t="s">
        <v>4870</v>
      </c>
      <c r="B158" s="78" t="s">
        <v>18</v>
      </c>
      <c r="C158" s="79" t="s">
        <v>32</v>
      </c>
      <c r="D158" s="80">
        <f t="shared" si="2"/>
        <v>84.333333333333329</v>
      </c>
      <c r="E158" s="80">
        <v>3</v>
      </c>
      <c r="F158" s="82">
        <v>253</v>
      </c>
    </row>
    <row r="159" spans="1:6">
      <c r="A159" s="78" t="s">
        <v>4872</v>
      </c>
      <c r="B159" s="78" t="s">
        <v>18</v>
      </c>
      <c r="C159" s="79" t="s">
        <v>32</v>
      </c>
      <c r="D159" s="80">
        <f t="shared" si="2"/>
        <v>43</v>
      </c>
      <c r="E159" s="80">
        <v>1</v>
      </c>
      <c r="F159" s="82">
        <v>43</v>
      </c>
    </row>
    <row r="160" spans="1:6">
      <c r="A160" s="78" t="s">
        <v>4833</v>
      </c>
      <c r="B160" s="78" t="s">
        <v>18</v>
      </c>
      <c r="C160" s="79" t="s">
        <v>32</v>
      </c>
      <c r="D160" s="80">
        <f t="shared" si="2"/>
        <v>38.200000000000003</v>
      </c>
      <c r="E160" s="80">
        <v>5</v>
      </c>
      <c r="F160" s="82">
        <v>191</v>
      </c>
    </row>
    <row r="161" spans="1:6">
      <c r="A161" s="78" t="s">
        <v>4875</v>
      </c>
      <c r="B161" s="78" t="s">
        <v>18</v>
      </c>
      <c r="C161" s="79" t="s">
        <v>32</v>
      </c>
      <c r="D161" s="80">
        <f t="shared" si="2"/>
        <v>400</v>
      </c>
      <c r="E161" s="80">
        <v>1</v>
      </c>
      <c r="F161" s="82">
        <v>400</v>
      </c>
    </row>
    <row r="162" spans="1:6">
      <c r="A162" s="78" t="s">
        <v>4878</v>
      </c>
      <c r="B162" s="78" t="s">
        <v>18</v>
      </c>
      <c r="C162" s="79" t="s">
        <v>32</v>
      </c>
      <c r="D162" s="80">
        <f t="shared" si="2"/>
        <v>12.5</v>
      </c>
      <c r="E162" s="80">
        <v>2</v>
      </c>
      <c r="F162" s="82">
        <v>25</v>
      </c>
    </row>
    <row r="163" spans="1:6">
      <c r="A163" s="78" t="s">
        <v>4838</v>
      </c>
      <c r="B163" s="78" t="s">
        <v>18</v>
      </c>
      <c r="C163" s="79" t="s">
        <v>32</v>
      </c>
      <c r="D163" s="80">
        <f t="shared" si="2"/>
        <v>98.5</v>
      </c>
      <c r="E163" s="80">
        <v>2</v>
      </c>
      <c r="F163" s="82">
        <v>197</v>
      </c>
    </row>
    <row r="164" spans="1:6">
      <c r="A164" s="78" t="s">
        <v>4838</v>
      </c>
      <c r="B164" s="78" t="s">
        <v>18</v>
      </c>
      <c r="C164" s="79" t="s">
        <v>32</v>
      </c>
      <c r="D164" s="80">
        <f t="shared" si="2"/>
        <v>86.5</v>
      </c>
      <c r="E164" s="80">
        <v>4</v>
      </c>
      <c r="F164" s="82">
        <v>346</v>
      </c>
    </row>
    <row r="165" spans="1:6">
      <c r="A165" s="78" t="s">
        <v>4880</v>
      </c>
      <c r="B165" s="78" t="s">
        <v>18</v>
      </c>
      <c r="C165" s="79" t="s">
        <v>32</v>
      </c>
      <c r="D165" s="80">
        <f t="shared" si="2"/>
        <v>18</v>
      </c>
      <c r="E165" s="80">
        <v>2</v>
      </c>
      <c r="F165" s="82">
        <v>36</v>
      </c>
    </row>
    <row r="166" spans="1:6">
      <c r="A166" s="78" t="s">
        <v>4937</v>
      </c>
      <c r="B166" s="78" t="s">
        <v>18</v>
      </c>
      <c r="C166" s="79" t="s">
        <v>32</v>
      </c>
      <c r="D166" s="80">
        <f t="shared" si="2"/>
        <v>33.615384615384613</v>
      </c>
      <c r="E166" s="80">
        <v>13</v>
      </c>
      <c r="F166" s="82">
        <v>437</v>
      </c>
    </row>
    <row r="167" spans="1:6">
      <c r="A167" s="78" t="s">
        <v>4844</v>
      </c>
      <c r="B167" s="78" t="s">
        <v>18</v>
      </c>
      <c r="C167" s="79" t="s">
        <v>32</v>
      </c>
      <c r="D167" s="80">
        <f t="shared" si="2"/>
        <v>72</v>
      </c>
      <c r="E167" s="80">
        <v>1</v>
      </c>
      <c r="F167" s="82">
        <v>72</v>
      </c>
    </row>
    <row r="168" spans="1:6">
      <c r="A168" s="78" t="s">
        <v>4884</v>
      </c>
      <c r="B168" s="78" t="s">
        <v>18</v>
      </c>
      <c r="C168" s="79" t="s">
        <v>32</v>
      </c>
      <c r="D168" s="80">
        <f t="shared" si="2"/>
        <v>124</v>
      </c>
      <c r="E168" s="80">
        <v>1</v>
      </c>
      <c r="F168" s="82">
        <v>124</v>
      </c>
    </row>
    <row r="169" spans="1:6">
      <c r="A169" s="78" t="s">
        <v>4889</v>
      </c>
      <c r="B169" s="78" t="s">
        <v>18</v>
      </c>
      <c r="C169" s="79" t="s">
        <v>32</v>
      </c>
      <c r="D169" s="80">
        <f t="shared" si="2"/>
        <v>11.5</v>
      </c>
      <c r="E169" s="80">
        <v>4</v>
      </c>
      <c r="F169" s="82">
        <v>46</v>
      </c>
    </row>
    <row r="170" spans="1:6">
      <c r="A170" s="78" t="s">
        <v>4923</v>
      </c>
      <c r="B170" s="78" t="s">
        <v>18</v>
      </c>
      <c r="C170" s="79" t="s">
        <v>32</v>
      </c>
      <c r="D170" s="80">
        <f t="shared" si="2"/>
        <v>96</v>
      </c>
      <c r="E170" s="80">
        <v>8</v>
      </c>
      <c r="F170" s="82">
        <v>768</v>
      </c>
    </row>
    <row r="171" spans="1:6">
      <c r="A171" s="78" t="s">
        <v>4895</v>
      </c>
      <c r="B171" s="78" t="s">
        <v>18</v>
      </c>
      <c r="C171" s="79" t="s">
        <v>32</v>
      </c>
      <c r="D171" s="80">
        <f t="shared" si="2"/>
        <v>725.6</v>
      </c>
      <c r="E171" s="80">
        <v>5</v>
      </c>
      <c r="F171" s="82">
        <v>3628</v>
      </c>
    </row>
    <row r="172" spans="1:6">
      <c r="A172" s="78" t="s">
        <v>4900</v>
      </c>
      <c r="B172" s="78" t="s">
        <v>18</v>
      </c>
      <c r="C172" s="79" t="s">
        <v>32</v>
      </c>
      <c r="D172" s="80">
        <f t="shared" si="2"/>
        <v>11</v>
      </c>
      <c r="E172" s="80">
        <v>1</v>
      </c>
      <c r="F172" s="82">
        <v>11</v>
      </c>
    </row>
    <row r="173" spans="1:6">
      <c r="A173" s="78" t="s">
        <v>4916</v>
      </c>
      <c r="B173" s="78" t="s">
        <v>18</v>
      </c>
      <c r="C173" s="79" t="s">
        <v>32</v>
      </c>
      <c r="D173" s="80">
        <f t="shared" si="2"/>
        <v>14.5</v>
      </c>
      <c r="E173" s="80">
        <v>2</v>
      </c>
      <c r="F173" s="82">
        <v>29</v>
      </c>
    </row>
    <row r="174" spans="1:6">
      <c r="A174" s="78" t="s">
        <v>4938</v>
      </c>
      <c r="B174" s="78" t="s">
        <v>18</v>
      </c>
      <c r="C174" s="79" t="s">
        <v>32</v>
      </c>
      <c r="D174" s="80">
        <f t="shared" si="2"/>
        <v>689</v>
      </c>
      <c r="E174" s="80">
        <v>1</v>
      </c>
      <c r="F174" s="82">
        <v>689</v>
      </c>
    </row>
    <row r="175" spans="1:6">
      <c r="A175" s="78" t="s">
        <v>4856</v>
      </c>
      <c r="B175" s="78" t="s">
        <v>18</v>
      </c>
      <c r="C175" s="79" t="s">
        <v>32</v>
      </c>
      <c r="D175" s="80">
        <f t="shared" si="2"/>
        <v>7.2</v>
      </c>
      <c r="E175" s="80">
        <v>5</v>
      </c>
      <c r="F175" s="82">
        <v>36</v>
      </c>
    </row>
    <row r="176" spans="1:6">
      <c r="A176" s="78" t="s">
        <v>4939</v>
      </c>
      <c r="B176" s="78" t="s">
        <v>18</v>
      </c>
      <c r="C176" s="79" t="s">
        <v>32</v>
      </c>
      <c r="D176" s="80">
        <f t="shared" si="2"/>
        <v>122</v>
      </c>
      <c r="E176" s="80">
        <v>1</v>
      </c>
      <c r="F176" s="82">
        <v>122</v>
      </c>
    </row>
    <row r="177" spans="1:6">
      <c r="A177" s="78" t="s">
        <v>4940</v>
      </c>
      <c r="B177" s="78" t="s">
        <v>18</v>
      </c>
      <c r="C177" s="79" t="s">
        <v>32</v>
      </c>
      <c r="D177" s="80">
        <f t="shared" si="2"/>
        <v>22</v>
      </c>
      <c r="E177" s="80">
        <v>1</v>
      </c>
      <c r="F177" s="82">
        <v>22</v>
      </c>
    </row>
    <row r="178" spans="1:6">
      <c r="A178" s="78" t="s">
        <v>4941</v>
      </c>
      <c r="B178" s="78" t="s">
        <v>18</v>
      </c>
      <c r="C178" s="79" t="s">
        <v>32</v>
      </c>
      <c r="D178" s="80">
        <f t="shared" si="2"/>
        <v>59.25</v>
      </c>
      <c r="E178" s="80">
        <v>4</v>
      </c>
      <c r="F178" s="82">
        <v>237</v>
      </c>
    </row>
    <row r="179" spans="1:6">
      <c r="A179" s="78" t="s">
        <v>4941</v>
      </c>
      <c r="B179" s="78" t="s">
        <v>18</v>
      </c>
      <c r="C179" s="79" t="s">
        <v>32</v>
      </c>
      <c r="D179" s="80">
        <f t="shared" si="2"/>
        <v>560</v>
      </c>
      <c r="E179" s="80">
        <v>3</v>
      </c>
      <c r="F179" s="82">
        <v>1680</v>
      </c>
    </row>
    <row r="180" spans="1:6">
      <c r="A180" s="78" t="s">
        <v>4942</v>
      </c>
      <c r="B180" s="78" t="s">
        <v>18</v>
      </c>
      <c r="C180" s="79" t="s">
        <v>32</v>
      </c>
      <c r="D180" s="80">
        <f t="shared" si="2"/>
        <v>24</v>
      </c>
      <c r="E180" s="80">
        <v>2</v>
      </c>
      <c r="F180" s="82">
        <v>48</v>
      </c>
    </row>
    <row r="181" spans="1:6">
      <c r="A181" s="78" t="s">
        <v>4943</v>
      </c>
      <c r="B181" s="78" t="s">
        <v>18</v>
      </c>
      <c r="C181" s="79" t="s">
        <v>32</v>
      </c>
      <c r="D181" s="80">
        <f t="shared" si="2"/>
        <v>608</v>
      </c>
      <c r="E181" s="80">
        <v>1</v>
      </c>
      <c r="F181" s="82">
        <v>608</v>
      </c>
    </row>
    <row r="182" spans="1:6">
      <c r="A182" s="78" t="s">
        <v>4944</v>
      </c>
      <c r="B182" s="78" t="s">
        <v>18</v>
      </c>
      <c r="C182" s="79" t="s">
        <v>32</v>
      </c>
      <c r="D182" s="80">
        <f t="shared" si="2"/>
        <v>25</v>
      </c>
      <c r="E182" s="80">
        <v>2</v>
      </c>
      <c r="F182" s="82">
        <v>50</v>
      </c>
    </row>
    <row r="183" spans="1:6">
      <c r="A183" s="78" t="s">
        <v>4945</v>
      </c>
      <c r="B183" s="78" t="s">
        <v>18</v>
      </c>
      <c r="C183" s="79" t="s">
        <v>32</v>
      </c>
      <c r="D183" s="80">
        <f t="shared" si="2"/>
        <v>415</v>
      </c>
      <c r="E183" s="80">
        <v>1</v>
      </c>
      <c r="F183" s="82">
        <v>415</v>
      </c>
    </row>
    <row r="184" spans="1:6">
      <c r="A184" s="78" t="s">
        <v>4946</v>
      </c>
      <c r="B184" s="78" t="s">
        <v>18</v>
      </c>
      <c r="C184" s="79" t="s">
        <v>32</v>
      </c>
      <c r="D184" s="80">
        <f t="shared" si="2"/>
        <v>250</v>
      </c>
      <c r="E184" s="80">
        <v>1</v>
      </c>
      <c r="F184" s="82">
        <v>250</v>
      </c>
    </row>
    <row r="185" spans="1:6">
      <c r="A185" s="78" t="s">
        <v>4947</v>
      </c>
      <c r="B185" s="78" t="s">
        <v>18</v>
      </c>
      <c r="C185" s="79" t="s">
        <v>32</v>
      </c>
      <c r="D185" s="80">
        <f t="shared" si="2"/>
        <v>9976</v>
      </c>
      <c r="E185" s="80">
        <v>1</v>
      </c>
      <c r="F185" s="82">
        <v>9976</v>
      </c>
    </row>
    <row r="186" spans="1:6">
      <c r="A186" s="78" t="s">
        <v>4905</v>
      </c>
      <c r="B186" s="78" t="s">
        <v>18</v>
      </c>
      <c r="C186" s="79" t="s">
        <v>32</v>
      </c>
      <c r="D186" s="80">
        <f t="shared" si="2"/>
        <v>47</v>
      </c>
      <c r="E186" s="80">
        <v>1</v>
      </c>
      <c r="F186" s="82">
        <v>47</v>
      </c>
    </row>
    <row r="187" spans="1:6">
      <c r="A187" s="78" t="s">
        <v>4948</v>
      </c>
      <c r="B187" s="78" t="s">
        <v>18</v>
      </c>
      <c r="C187" s="79" t="s">
        <v>32</v>
      </c>
      <c r="D187" s="80">
        <f t="shared" si="2"/>
        <v>504</v>
      </c>
      <c r="E187" s="80">
        <v>1</v>
      </c>
      <c r="F187" s="82">
        <v>504</v>
      </c>
    </row>
    <row r="188" spans="1:6">
      <c r="A188" s="78" t="s">
        <v>4840</v>
      </c>
      <c r="B188" s="78" t="s">
        <v>18</v>
      </c>
      <c r="C188" s="79" t="s">
        <v>32</v>
      </c>
      <c r="D188" s="80">
        <f t="shared" si="2"/>
        <v>153</v>
      </c>
      <c r="E188" s="80">
        <v>4</v>
      </c>
      <c r="F188" s="82">
        <v>612</v>
      </c>
    </row>
    <row r="189" spans="1:6">
      <c r="A189" s="78" t="s">
        <v>4841</v>
      </c>
      <c r="B189" s="78" t="s">
        <v>18</v>
      </c>
      <c r="C189" s="79" t="s">
        <v>32</v>
      </c>
      <c r="D189" s="80">
        <f t="shared" si="2"/>
        <v>53.5</v>
      </c>
      <c r="E189" s="80">
        <v>2</v>
      </c>
      <c r="F189" s="82">
        <v>107</v>
      </c>
    </row>
    <row r="190" spans="1:6">
      <c r="A190" s="78" t="s">
        <v>4842</v>
      </c>
      <c r="B190" s="78" t="s">
        <v>18</v>
      </c>
      <c r="C190" s="79" t="s">
        <v>32</v>
      </c>
      <c r="D190" s="80">
        <f t="shared" si="2"/>
        <v>28.666666666666668</v>
      </c>
      <c r="E190" s="80">
        <v>3</v>
      </c>
      <c r="F190" s="82">
        <v>86</v>
      </c>
    </row>
    <row r="191" spans="1:6">
      <c r="A191" s="78" t="s">
        <v>4949</v>
      </c>
      <c r="B191" s="78" t="s">
        <v>18</v>
      </c>
      <c r="C191" s="79" t="s">
        <v>32</v>
      </c>
      <c r="D191" s="80">
        <f t="shared" si="2"/>
        <v>60</v>
      </c>
      <c r="E191" s="80">
        <v>1</v>
      </c>
      <c r="F191" s="82">
        <v>60</v>
      </c>
    </row>
    <row r="192" spans="1:6">
      <c r="A192" s="78" t="s">
        <v>4863</v>
      </c>
      <c r="B192" s="78" t="s">
        <v>18</v>
      </c>
      <c r="C192" s="79" t="s">
        <v>32</v>
      </c>
      <c r="D192" s="80">
        <f t="shared" si="2"/>
        <v>18600</v>
      </c>
      <c r="E192" s="80">
        <v>1</v>
      </c>
      <c r="F192" s="82">
        <v>18600</v>
      </c>
    </row>
    <row r="193" spans="1:6">
      <c r="A193" s="78" t="s">
        <v>4950</v>
      </c>
      <c r="B193" s="78" t="s">
        <v>18</v>
      </c>
      <c r="C193" s="79" t="s">
        <v>32</v>
      </c>
      <c r="D193" s="80">
        <f t="shared" si="2"/>
        <v>9750</v>
      </c>
      <c r="E193" s="80">
        <v>1</v>
      </c>
      <c r="F193" s="82">
        <v>9750</v>
      </c>
    </row>
    <row r="194" spans="1:6">
      <c r="A194" s="78" t="s">
        <v>4865</v>
      </c>
      <c r="B194" s="78" t="s">
        <v>18</v>
      </c>
      <c r="C194" s="79" t="s">
        <v>32</v>
      </c>
      <c r="D194" s="80">
        <f t="shared" si="2"/>
        <v>10380</v>
      </c>
      <c r="E194" s="80">
        <v>1</v>
      </c>
      <c r="F194" s="82">
        <v>10380</v>
      </c>
    </row>
    <row r="195" spans="1:6">
      <c r="A195" s="78" t="s">
        <v>4866</v>
      </c>
      <c r="B195" s="78" t="s">
        <v>18</v>
      </c>
      <c r="C195" s="79" t="s">
        <v>32</v>
      </c>
      <c r="D195" s="80">
        <f t="shared" si="2"/>
        <v>48.75</v>
      </c>
      <c r="E195" s="80">
        <v>4</v>
      </c>
      <c r="F195" s="82">
        <v>195</v>
      </c>
    </row>
    <row r="196" spans="1:6">
      <c r="A196" s="78" t="s">
        <v>4868</v>
      </c>
      <c r="B196" s="78" t="s">
        <v>18</v>
      </c>
      <c r="C196" s="79" t="s">
        <v>32</v>
      </c>
      <c r="D196" s="80">
        <f t="shared" si="2"/>
        <v>290.5</v>
      </c>
      <c r="E196" s="80">
        <v>2</v>
      </c>
      <c r="F196" s="82">
        <v>581</v>
      </c>
    </row>
    <row r="197" spans="1:6">
      <c r="A197" s="78" t="s">
        <v>4868</v>
      </c>
      <c r="B197" s="78" t="s">
        <v>18</v>
      </c>
      <c r="C197" s="79" t="s">
        <v>32</v>
      </c>
      <c r="D197" s="80">
        <f t="shared" si="2"/>
        <v>33.887640449438202</v>
      </c>
      <c r="E197" s="80">
        <v>89</v>
      </c>
      <c r="F197" s="82">
        <v>3016</v>
      </c>
    </row>
    <row r="198" spans="1:6">
      <c r="A198" s="78" t="s">
        <v>4868</v>
      </c>
      <c r="B198" s="78" t="s">
        <v>18</v>
      </c>
      <c r="C198" s="79" t="s">
        <v>32</v>
      </c>
      <c r="D198" s="80">
        <f t="shared" si="2"/>
        <v>29</v>
      </c>
      <c r="E198" s="80">
        <v>2</v>
      </c>
      <c r="F198" s="82">
        <v>58</v>
      </c>
    </row>
    <row r="199" spans="1:6">
      <c r="A199" s="78" t="s">
        <v>4912</v>
      </c>
      <c r="B199" s="78" t="s">
        <v>18</v>
      </c>
      <c r="C199" s="79" t="s">
        <v>32</v>
      </c>
      <c r="D199" s="80">
        <f t="shared" ref="D199:D262" si="3">F199/E199</f>
        <v>109.66666666666667</v>
      </c>
      <c r="E199" s="80">
        <v>3</v>
      </c>
      <c r="F199" s="82">
        <v>329</v>
      </c>
    </row>
    <row r="200" spans="1:6">
      <c r="A200" s="78" t="s">
        <v>4869</v>
      </c>
      <c r="B200" s="78" t="s">
        <v>18</v>
      </c>
      <c r="C200" s="79" t="s">
        <v>32</v>
      </c>
      <c r="D200" s="80">
        <f t="shared" si="3"/>
        <v>112.5</v>
      </c>
      <c r="E200" s="80">
        <v>2</v>
      </c>
      <c r="F200" s="82">
        <v>225</v>
      </c>
    </row>
    <row r="201" spans="1:6">
      <c r="A201" s="78" t="s">
        <v>4870</v>
      </c>
      <c r="B201" s="78" t="s">
        <v>18</v>
      </c>
      <c r="C201" s="79" t="s">
        <v>32</v>
      </c>
      <c r="D201" s="80">
        <f t="shared" si="3"/>
        <v>79.25</v>
      </c>
      <c r="E201" s="80">
        <v>4</v>
      </c>
      <c r="F201" s="82">
        <v>317</v>
      </c>
    </row>
    <row r="202" spans="1:6">
      <c r="A202" s="78" t="s">
        <v>4871</v>
      </c>
      <c r="B202" s="78" t="s">
        <v>18</v>
      </c>
      <c r="C202" s="79" t="s">
        <v>32</v>
      </c>
      <c r="D202" s="80">
        <f t="shared" si="3"/>
        <v>67.5</v>
      </c>
      <c r="E202" s="80">
        <v>2</v>
      </c>
      <c r="F202" s="82">
        <v>135</v>
      </c>
    </row>
    <row r="203" spans="1:6">
      <c r="A203" s="78" t="s">
        <v>4872</v>
      </c>
      <c r="B203" s="78" t="s">
        <v>18</v>
      </c>
      <c r="C203" s="79" t="s">
        <v>32</v>
      </c>
      <c r="D203" s="80">
        <f t="shared" si="3"/>
        <v>43.4</v>
      </c>
      <c r="E203" s="80">
        <v>5</v>
      </c>
      <c r="F203" s="82">
        <v>217</v>
      </c>
    </row>
    <row r="204" spans="1:6">
      <c r="A204" s="78" t="s">
        <v>4833</v>
      </c>
      <c r="B204" s="78" t="s">
        <v>18</v>
      </c>
      <c r="C204" s="79" t="s">
        <v>32</v>
      </c>
      <c r="D204" s="80">
        <f t="shared" si="3"/>
        <v>37.53125</v>
      </c>
      <c r="E204" s="80">
        <v>32</v>
      </c>
      <c r="F204" s="82">
        <v>1201</v>
      </c>
    </row>
    <row r="205" spans="1:6">
      <c r="A205" s="78" t="s">
        <v>4948</v>
      </c>
      <c r="B205" s="78" t="s">
        <v>18</v>
      </c>
      <c r="C205" s="79" t="s">
        <v>32</v>
      </c>
      <c r="D205" s="80">
        <f t="shared" si="3"/>
        <v>58</v>
      </c>
      <c r="E205" s="80">
        <v>1</v>
      </c>
      <c r="F205" s="82">
        <v>58</v>
      </c>
    </row>
    <row r="206" spans="1:6">
      <c r="A206" s="78" t="s">
        <v>4875</v>
      </c>
      <c r="B206" s="78" t="s">
        <v>18</v>
      </c>
      <c r="C206" s="79" t="s">
        <v>32</v>
      </c>
      <c r="D206" s="80">
        <f t="shared" si="3"/>
        <v>45.75</v>
      </c>
      <c r="E206" s="80">
        <v>8</v>
      </c>
      <c r="F206" s="82">
        <v>366</v>
      </c>
    </row>
    <row r="207" spans="1:6">
      <c r="A207" s="78" t="s">
        <v>4879</v>
      </c>
      <c r="B207" s="78" t="s">
        <v>18</v>
      </c>
      <c r="C207" s="79" t="s">
        <v>32</v>
      </c>
      <c r="D207" s="80">
        <f t="shared" si="3"/>
        <v>25.5</v>
      </c>
      <c r="E207" s="80">
        <v>2</v>
      </c>
      <c r="F207" s="82">
        <v>51</v>
      </c>
    </row>
    <row r="208" spans="1:6">
      <c r="A208" s="78" t="s">
        <v>4838</v>
      </c>
      <c r="B208" s="78" t="s">
        <v>18</v>
      </c>
      <c r="C208" s="79" t="s">
        <v>32</v>
      </c>
      <c r="D208" s="80">
        <f t="shared" si="3"/>
        <v>73</v>
      </c>
      <c r="E208" s="80">
        <v>3</v>
      </c>
      <c r="F208" s="82">
        <v>219</v>
      </c>
    </row>
    <row r="209" spans="1:6">
      <c r="A209" s="78" t="s">
        <v>4838</v>
      </c>
      <c r="B209" s="78" t="s">
        <v>18</v>
      </c>
      <c r="C209" s="79" t="s">
        <v>32</v>
      </c>
      <c r="D209" s="80">
        <f t="shared" si="3"/>
        <v>43.285714285714285</v>
      </c>
      <c r="E209" s="80">
        <v>7</v>
      </c>
      <c r="F209" s="82">
        <v>303</v>
      </c>
    </row>
    <row r="210" spans="1:6">
      <c r="A210" s="78" t="s">
        <v>4880</v>
      </c>
      <c r="B210" s="78" t="s">
        <v>18</v>
      </c>
      <c r="C210" s="79" t="s">
        <v>32</v>
      </c>
      <c r="D210" s="80">
        <f t="shared" si="3"/>
        <v>7.833333333333333</v>
      </c>
      <c r="E210" s="80">
        <v>6</v>
      </c>
      <c r="F210" s="82">
        <v>47</v>
      </c>
    </row>
    <row r="211" spans="1:6">
      <c r="A211" s="78" t="s">
        <v>4844</v>
      </c>
      <c r="B211" s="78" t="s">
        <v>18</v>
      </c>
      <c r="C211" s="79" t="s">
        <v>32</v>
      </c>
      <c r="D211" s="80">
        <f t="shared" si="3"/>
        <v>65.333333333333329</v>
      </c>
      <c r="E211" s="80">
        <v>3</v>
      </c>
      <c r="F211" s="82">
        <v>196</v>
      </c>
    </row>
    <row r="212" spans="1:6">
      <c r="A212" s="78" t="s">
        <v>4951</v>
      </c>
      <c r="B212" s="78" t="s">
        <v>18</v>
      </c>
      <c r="C212" s="79" t="s">
        <v>32</v>
      </c>
      <c r="D212" s="80">
        <f t="shared" si="3"/>
        <v>28.666666666666668</v>
      </c>
      <c r="E212" s="80">
        <v>3</v>
      </c>
      <c r="F212" s="82">
        <v>86</v>
      </c>
    </row>
    <row r="213" spans="1:6">
      <c r="A213" s="78" t="s">
        <v>4889</v>
      </c>
      <c r="B213" s="78" t="s">
        <v>18</v>
      </c>
      <c r="C213" s="79" t="s">
        <v>32</v>
      </c>
      <c r="D213" s="80">
        <f t="shared" si="3"/>
        <v>11.666666666666666</v>
      </c>
      <c r="E213" s="80">
        <v>3</v>
      </c>
      <c r="F213" s="82">
        <v>35</v>
      </c>
    </row>
    <row r="214" spans="1:6">
      <c r="A214" s="78" t="s">
        <v>4891</v>
      </c>
      <c r="B214" s="78" t="s">
        <v>18</v>
      </c>
      <c r="C214" s="79" t="s">
        <v>32</v>
      </c>
      <c r="D214" s="80">
        <f t="shared" si="3"/>
        <v>43</v>
      </c>
      <c r="E214" s="80">
        <v>2</v>
      </c>
      <c r="F214" s="82">
        <v>86</v>
      </c>
    </row>
    <row r="215" spans="1:6">
      <c r="A215" s="78" t="s">
        <v>4923</v>
      </c>
      <c r="B215" s="78" t="s">
        <v>18</v>
      </c>
      <c r="C215" s="79" t="s">
        <v>32</v>
      </c>
      <c r="D215" s="80">
        <f t="shared" si="3"/>
        <v>222</v>
      </c>
      <c r="E215" s="80">
        <v>3</v>
      </c>
      <c r="F215" s="82">
        <v>666</v>
      </c>
    </row>
    <row r="216" spans="1:6">
      <c r="A216" s="78" t="s">
        <v>4923</v>
      </c>
      <c r="B216" s="78" t="s">
        <v>18</v>
      </c>
      <c r="C216" s="79" t="s">
        <v>32</v>
      </c>
      <c r="D216" s="80">
        <f t="shared" si="3"/>
        <v>500</v>
      </c>
      <c r="E216" s="80">
        <v>5</v>
      </c>
      <c r="F216" s="82">
        <v>2500</v>
      </c>
    </row>
    <row r="217" spans="1:6">
      <c r="A217" s="78" t="s">
        <v>4923</v>
      </c>
      <c r="B217" s="78" t="s">
        <v>18</v>
      </c>
      <c r="C217" s="79" t="s">
        <v>32</v>
      </c>
      <c r="D217" s="80">
        <f t="shared" si="3"/>
        <v>100.91666666666667</v>
      </c>
      <c r="E217" s="80">
        <v>12</v>
      </c>
      <c r="F217" s="82">
        <v>1211</v>
      </c>
    </row>
    <row r="218" spans="1:6">
      <c r="A218" s="78" t="s">
        <v>4923</v>
      </c>
      <c r="B218" s="78" t="s">
        <v>18</v>
      </c>
      <c r="C218" s="79" t="s">
        <v>32</v>
      </c>
      <c r="D218" s="80">
        <f t="shared" si="3"/>
        <v>100</v>
      </c>
      <c r="E218" s="80">
        <v>11</v>
      </c>
      <c r="F218" s="82">
        <v>1100</v>
      </c>
    </row>
    <row r="219" spans="1:6">
      <c r="A219" s="78" t="s">
        <v>4923</v>
      </c>
      <c r="B219" s="78" t="s">
        <v>18</v>
      </c>
      <c r="C219" s="79" t="s">
        <v>32</v>
      </c>
      <c r="D219" s="80">
        <f t="shared" si="3"/>
        <v>95</v>
      </c>
      <c r="E219" s="80">
        <v>13</v>
      </c>
      <c r="F219" s="82">
        <v>1235</v>
      </c>
    </row>
    <row r="220" spans="1:6">
      <c r="A220" s="78" t="s">
        <v>4893</v>
      </c>
      <c r="B220" s="78" t="s">
        <v>18</v>
      </c>
      <c r="C220" s="79" t="s">
        <v>32</v>
      </c>
      <c r="D220" s="80">
        <f t="shared" si="3"/>
        <v>115</v>
      </c>
      <c r="E220" s="80">
        <v>1</v>
      </c>
      <c r="F220" s="82">
        <v>115</v>
      </c>
    </row>
    <row r="221" spans="1:6">
      <c r="A221" s="78" t="s">
        <v>4895</v>
      </c>
      <c r="B221" s="78" t="s">
        <v>18</v>
      </c>
      <c r="C221" s="79" t="s">
        <v>32</v>
      </c>
      <c r="D221" s="80">
        <f t="shared" si="3"/>
        <v>725.5</v>
      </c>
      <c r="E221" s="80">
        <v>2</v>
      </c>
      <c r="F221" s="82">
        <v>1451</v>
      </c>
    </row>
    <row r="222" spans="1:6">
      <c r="A222" s="78" t="s">
        <v>4916</v>
      </c>
      <c r="B222" s="78" t="s">
        <v>18</v>
      </c>
      <c r="C222" s="79" t="s">
        <v>32</v>
      </c>
      <c r="D222" s="80">
        <f t="shared" si="3"/>
        <v>14.428571428571429</v>
      </c>
      <c r="E222" s="80">
        <v>14</v>
      </c>
      <c r="F222" s="82">
        <v>202</v>
      </c>
    </row>
    <row r="223" spans="1:6">
      <c r="A223" s="78" t="s">
        <v>4917</v>
      </c>
      <c r="B223" s="78" t="s">
        <v>18</v>
      </c>
      <c r="C223" s="79" t="s">
        <v>32</v>
      </c>
      <c r="D223" s="80">
        <f t="shared" si="3"/>
        <v>14.333333333333334</v>
      </c>
      <c r="E223" s="80">
        <v>3</v>
      </c>
      <c r="F223" s="82">
        <v>43</v>
      </c>
    </row>
    <row r="224" spans="1:6">
      <c r="A224" s="78" t="s">
        <v>4952</v>
      </c>
      <c r="B224" s="78" t="s">
        <v>18</v>
      </c>
      <c r="C224" s="79" t="s">
        <v>32</v>
      </c>
      <c r="D224" s="80">
        <f t="shared" si="3"/>
        <v>129</v>
      </c>
      <c r="E224" s="80">
        <v>1</v>
      </c>
      <c r="F224" s="82">
        <v>129</v>
      </c>
    </row>
    <row r="225" spans="1:6">
      <c r="A225" s="78" t="s">
        <v>4953</v>
      </c>
      <c r="B225" s="78" t="s">
        <v>18</v>
      </c>
      <c r="C225" s="79" t="s">
        <v>32</v>
      </c>
      <c r="D225" s="80">
        <f t="shared" si="3"/>
        <v>3878</v>
      </c>
      <c r="E225" s="80">
        <v>1</v>
      </c>
      <c r="F225" s="82">
        <v>3878</v>
      </c>
    </row>
    <row r="226" spans="1:6">
      <c r="A226" s="78" t="s">
        <v>4954</v>
      </c>
      <c r="B226" s="78" t="s">
        <v>18</v>
      </c>
      <c r="C226" s="79" t="s">
        <v>32</v>
      </c>
      <c r="D226" s="80">
        <f t="shared" si="3"/>
        <v>127</v>
      </c>
      <c r="E226" s="80">
        <v>1</v>
      </c>
      <c r="F226" s="82">
        <v>127</v>
      </c>
    </row>
    <row r="227" spans="1:6">
      <c r="A227" s="78" t="s">
        <v>4955</v>
      </c>
      <c r="B227" s="78" t="s">
        <v>18</v>
      </c>
      <c r="C227" s="79" t="s">
        <v>32</v>
      </c>
      <c r="D227" s="80">
        <f t="shared" si="3"/>
        <v>97.75</v>
      </c>
      <c r="E227" s="80">
        <v>4</v>
      </c>
      <c r="F227" s="82">
        <v>391</v>
      </c>
    </row>
    <row r="228" spans="1:6">
      <c r="A228" s="78" t="s">
        <v>4956</v>
      </c>
      <c r="B228" s="78" t="s">
        <v>18</v>
      </c>
      <c r="C228" s="79" t="s">
        <v>32</v>
      </c>
      <c r="D228" s="80">
        <f t="shared" si="3"/>
        <v>109</v>
      </c>
      <c r="E228" s="80">
        <v>1</v>
      </c>
      <c r="F228" s="82">
        <v>109</v>
      </c>
    </row>
    <row r="229" spans="1:6">
      <c r="A229" s="78" t="s">
        <v>4957</v>
      </c>
      <c r="B229" s="78" t="s">
        <v>18</v>
      </c>
      <c r="C229" s="79" t="s">
        <v>32</v>
      </c>
      <c r="D229" s="80">
        <f t="shared" si="3"/>
        <v>5500</v>
      </c>
      <c r="E229" s="80">
        <v>1</v>
      </c>
      <c r="F229" s="82">
        <v>5500</v>
      </c>
    </row>
    <row r="230" spans="1:6">
      <c r="A230" s="78" t="s">
        <v>4958</v>
      </c>
      <c r="B230" s="78" t="s">
        <v>18</v>
      </c>
      <c r="C230" s="79" t="s">
        <v>32</v>
      </c>
      <c r="D230" s="80">
        <f t="shared" si="3"/>
        <v>14250</v>
      </c>
      <c r="E230" s="80">
        <v>1</v>
      </c>
      <c r="F230" s="82">
        <v>14250</v>
      </c>
    </row>
    <row r="231" spans="1:6">
      <c r="A231" s="78" t="s">
        <v>4924</v>
      </c>
      <c r="B231" s="78" t="s">
        <v>18</v>
      </c>
      <c r="C231" s="79" t="s">
        <v>32</v>
      </c>
      <c r="D231" s="80">
        <f t="shared" si="3"/>
        <v>15.6</v>
      </c>
      <c r="E231" s="80">
        <v>5</v>
      </c>
      <c r="F231" s="82">
        <v>78</v>
      </c>
    </row>
    <row r="232" spans="1:6">
      <c r="A232" s="78" t="s">
        <v>4840</v>
      </c>
      <c r="B232" s="78" t="s">
        <v>18</v>
      </c>
      <c r="C232" s="79" t="s">
        <v>32</v>
      </c>
      <c r="D232" s="80">
        <f t="shared" si="3"/>
        <v>143</v>
      </c>
      <c r="E232" s="80">
        <v>2</v>
      </c>
      <c r="F232" s="82">
        <v>286</v>
      </c>
    </row>
    <row r="233" spans="1:6">
      <c r="A233" s="78" t="s">
        <v>4920</v>
      </c>
      <c r="B233" s="78" t="s">
        <v>18</v>
      </c>
      <c r="C233" s="79" t="s">
        <v>32</v>
      </c>
      <c r="D233" s="80">
        <f t="shared" si="3"/>
        <v>7.666666666666667</v>
      </c>
      <c r="E233" s="80">
        <v>6</v>
      </c>
      <c r="F233" s="82">
        <v>46</v>
      </c>
    </row>
    <row r="234" spans="1:6">
      <c r="A234" s="78" t="s">
        <v>4842</v>
      </c>
      <c r="B234" s="78" t="s">
        <v>18</v>
      </c>
      <c r="C234" s="79" t="s">
        <v>32</v>
      </c>
      <c r="D234" s="80">
        <f t="shared" si="3"/>
        <v>19.5</v>
      </c>
      <c r="E234" s="80">
        <v>2</v>
      </c>
      <c r="F234" s="82">
        <v>39</v>
      </c>
    </row>
    <row r="235" spans="1:6">
      <c r="A235" s="78" t="s">
        <v>4842</v>
      </c>
      <c r="B235" s="78" t="s">
        <v>18</v>
      </c>
      <c r="C235" s="79" t="s">
        <v>32</v>
      </c>
      <c r="D235" s="80">
        <f t="shared" si="3"/>
        <v>28</v>
      </c>
      <c r="E235" s="80">
        <v>3</v>
      </c>
      <c r="F235" s="82">
        <v>84</v>
      </c>
    </row>
    <row r="236" spans="1:6">
      <c r="A236" s="78" t="s">
        <v>4916</v>
      </c>
      <c r="B236" s="78" t="s">
        <v>18</v>
      </c>
      <c r="C236" s="79" t="s">
        <v>32</v>
      </c>
      <c r="D236" s="80">
        <f t="shared" si="3"/>
        <v>106</v>
      </c>
      <c r="E236" s="80">
        <v>1</v>
      </c>
      <c r="F236" s="82">
        <v>106</v>
      </c>
    </row>
    <row r="237" spans="1:6">
      <c r="A237" s="78" t="s">
        <v>4858</v>
      </c>
      <c r="B237" s="78" t="s">
        <v>18</v>
      </c>
      <c r="C237" s="79" t="s">
        <v>32</v>
      </c>
      <c r="D237" s="80">
        <f t="shared" si="3"/>
        <v>367.66666666666669</v>
      </c>
      <c r="E237" s="80">
        <v>3</v>
      </c>
      <c r="F237" s="82">
        <v>1103</v>
      </c>
    </row>
    <row r="238" spans="1:6">
      <c r="A238" s="78" t="s">
        <v>4959</v>
      </c>
      <c r="B238" s="78" t="s">
        <v>18</v>
      </c>
      <c r="C238" s="79" t="s">
        <v>32</v>
      </c>
      <c r="D238" s="80">
        <f t="shared" si="3"/>
        <v>28.5</v>
      </c>
      <c r="E238" s="80">
        <v>2</v>
      </c>
      <c r="F238" s="82">
        <v>57</v>
      </c>
    </row>
    <row r="239" spans="1:6">
      <c r="A239" s="78" t="s">
        <v>4960</v>
      </c>
      <c r="B239" s="78" t="s">
        <v>18</v>
      </c>
      <c r="C239" s="79" t="s">
        <v>32</v>
      </c>
      <c r="D239" s="80">
        <f t="shared" si="3"/>
        <v>43</v>
      </c>
      <c r="E239" s="80">
        <v>2</v>
      </c>
      <c r="F239" s="82">
        <v>86</v>
      </c>
    </row>
    <row r="240" spans="1:6">
      <c r="A240" s="78" t="s">
        <v>4961</v>
      </c>
      <c r="B240" s="78" t="s">
        <v>18</v>
      </c>
      <c r="C240" s="79" t="s">
        <v>32</v>
      </c>
      <c r="D240" s="80">
        <f t="shared" si="3"/>
        <v>1036</v>
      </c>
      <c r="E240" s="80">
        <v>1</v>
      </c>
      <c r="F240" s="82">
        <v>1036</v>
      </c>
    </row>
    <row r="241" spans="1:6">
      <c r="A241" s="78" t="s">
        <v>4962</v>
      </c>
      <c r="B241" s="78" t="s">
        <v>18</v>
      </c>
      <c r="C241" s="79" t="s">
        <v>32</v>
      </c>
      <c r="D241" s="80">
        <f t="shared" si="3"/>
        <v>168.6</v>
      </c>
      <c r="E241" s="80">
        <v>5</v>
      </c>
      <c r="F241" s="82">
        <v>843</v>
      </c>
    </row>
    <row r="242" spans="1:6">
      <c r="A242" s="78" t="s">
        <v>4963</v>
      </c>
      <c r="B242" s="78" t="s">
        <v>18</v>
      </c>
      <c r="C242" s="79" t="s">
        <v>32</v>
      </c>
      <c r="D242" s="80">
        <f t="shared" si="3"/>
        <v>179</v>
      </c>
      <c r="E242" s="80">
        <v>1</v>
      </c>
      <c r="F242" s="82">
        <v>179</v>
      </c>
    </row>
    <row r="243" spans="1:6">
      <c r="A243" s="78" t="s">
        <v>4964</v>
      </c>
      <c r="B243" s="78" t="s">
        <v>18</v>
      </c>
      <c r="C243" s="79" t="s">
        <v>32</v>
      </c>
      <c r="D243" s="80">
        <f t="shared" si="3"/>
        <v>448</v>
      </c>
      <c r="E243" s="80">
        <v>1</v>
      </c>
      <c r="F243" s="82">
        <v>448</v>
      </c>
    </row>
    <row r="244" spans="1:6">
      <c r="A244" s="78" t="s">
        <v>4965</v>
      </c>
      <c r="B244" s="78" t="s">
        <v>18</v>
      </c>
      <c r="C244" s="79" t="s">
        <v>32</v>
      </c>
      <c r="D244" s="80">
        <f t="shared" si="3"/>
        <v>2680</v>
      </c>
      <c r="E244" s="80">
        <v>1</v>
      </c>
      <c r="F244" s="82">
        <v>2680</v>
      </c>
    </row>
    <row r="245" spans="1:6">
      <c r="A245" s="78" t="s">
        <v>4966</v>
      </c>
      <c r="B245" s="78" t="s">
        <v>18</v>
      </c>
      <c r="C245" s="79" t="s">
        <v>32</v>
      </c>
      <c r="D245" s="80">
        <f t="shared" si="3"/>
        <v>2577</v>
      </c>
      <c r="E245" s="80">
        <v>1</v>
      </c>
      <c r="F245" s="82">
        <v>2577</v>
      </c>
    </row>
    <row r="246" spans="1:6">
      <c r="A246" s="78" t="s">
        <v>4967</v>
      </c>
      <c r="B246" s="78" t="s">
        <v>18</v>
      </c>
      <c r="C246" s="79" t="s">
        <v>32</v>
      </c>
      <c r="D246" s="80">
        <f t="shared" si="3"/>
        <v>1553</v>
      </c>
      <c r="E246" s="80">
        <v>1</v>
      </c>
      <c r="F246" s="82">
        <v>1553</v>
      </c>
    </row>
    <row r="247" spans="1:6">
      <c r="A247" s="78" t="s">
        <v>4968</v>
      </c>
      <c r="B247" s="78" t="s">
        <v>18</v>
      </c>
      <c r="C247" s="79" t="s">
        <v>32</v>
      </c>
      <c r="D247" s="80">
        <f t="shared" si="3"/>
        <v>5648</v>
      </c>
      <c r="E247" s="80">
        <v>1</v>
      </c>
      <c r="F247" s="82">
        <v>5648</v>
      </c>
    </row>
    <row r="248" spans="1:6">
      <c r="A248" s="78" t="s">
        <v>4969</v>
      </c>
      <c r="B248" s="78" t="s">
        <v>18</v>
      </c>
      <c r="C248" s="79" t="s">
        <v>32</v>
      </c>
      <c r="D248" s="80">
        <f t="shared" si="3"/>
        <v>262</v>
      </c>
      <c r="E248" s="80">
        <v>1</v>
      </c>
      <c r="F248" s="82">
        <v>262</v>
      </c>
    </row>
    <row r="249" spans="1:6">
      <c r="A249" s="78" t="s">
        <v>4970</v>
      </c>
      <c r="B249" s="78" t="s">
        <v>18</v>
      </c>
      <c r="C249" s="79" t="s">
        <v>32</v>
      </c>
      <c r="D249" s="80">
        <f t="shared" si="3"/>
        <v>10</v>
      </c>
      <c r="E249" s="80">
        <v>2</v>
      </c>
      <c r="F249" s="82">
        <v>20</v>
      </c>
    </row>
    <row r="250" spans="1:6">
      <c r="A250" s="78" t="s">
        <v>4971</v>
      </c>
      <c r="B250" s="78" t="s">
        <v>18</v>
      </c>
      <c r="C250" s="79" t="s">
        <v>32</v>
      </c>
      <c r="D250" s="80">
        <f t="shared" si="3"/>
        <v>6800</v>
      </c>
      <c r="E250" s="80">
        <v>2</v>
      </c>
      <c r="F250" s="82">
        <v>13600</v>
      </c>
    </row>
    <row r="251" spans="1:6">
      <c r="A251" s="78" t="s">
        <v>4866</v>
      </c>
      <c r="B251" s="78" t="s">
        <v>18</v>
      </c>
      <c r="C251" s="79" t="s">
        <v>32</v>
      </c>
      <c r="D251" s="80">
        <f t="shared" si="3"/>
        <v>66</v>
      </c>
      <c r="E251" s="80">
        <v>4</v>
      </c>
      <c r="F251" s="82">
        <v>264</v>
      </c>
    </row>
    <row r="252" spans="1:6">
      <c r="A252" s="78" t="s">
        <v>4868</v>
      </c>
      <c r="B252" s="78" t="s">
        <v>18</v>
      </c>
      <c r="C252" s="79" t="s">
        <v>32</v>
      </c>
      <c r="D252" s="80">
        <f t="shared" si="3"/>
        <v>37</v>
      </c>
      <c r="E252" s="80">
        <v>2</v>
      </c>
      <c r="F252" s="82">
        <v>74</v>
      </c>
    </row>
    <row r="253" spans="1:6">
      <c r="A253" s="78" t="s">
        <v>4869</v>
      </c>
      <c r="B253" s="78" t="s">
        <v>18</v>
      </c>
      <c r="C253" s="79" t="s">
        <v>32</v>
      </c>
      <c r="D253" s="80">
        <f t="shared" si="3"/>
        <v>87</v>
      </c>
      <c r="E253" s="80">
        <v>1</v>
      </c>
      <c r="F253" s="82">
        <v>87</v>
      </c>
    </row>
    <row r="254" spans="1:6">
      <c r="A254" s="78" t="s">
        <v>4870</v>
      </c>
      <c r="B254" s="78" t="s">
        <v>18</v>
      </c>
      <c r="C254" s="79" t="s">
        <v>32</v>
      </c>
      <c r="D254" s="80">
        <f t="shared" si="3"/>
        <v>72</v>
      </c>
      <c r="E254" s="80">
        <v>1</v>
      </c>
      <c r="F254" s="82">
        <v>72</v>
      </c>
    </row>
    <row r="255" spans="1:6">
      <c r="A255" s="78" t="s">
        <v>4871</v>
      </c>
      <c r="B255" s="78" t="s">
        <v>18</v>
      </c>
      <c r="C255" s="79" t="s">
        <v>32</v>
      </c>
      <c r="D255" s="80">
        <f t="shared" si="3"/>
        <v>41</v>
      </c>
      <c r="E255" s="80">
        <v>1</v>
      </c>
      <c r="F255" s="82">
        <v>41</v>
      </c>
    </row>
    <row r="256" spans="1:6">
      <c r="A256" s="78" t="s">
        <v>4872</v>
      </c>
      <c r="B256" s="78" t="s">
        <v>18</v>
      </c>
      <c r="C256" s="79" t="s">
        <v>32</v>
      </c>
      <c r="D256" s="80">
        <f t="shared" si="3"/>
        <v>43</v>
      </c>
      <c r="E256" s="80">
        <v>1</v>
      </c>
      <c r="F256" s="82">
        <v>43</v>
      </c>
    </row>
    <row r="257" spans="1:6">
      <c r="A257" s="78" t="s">
        <v>4875</v>
      </c>
      <c r="B257" s="78" t="s">
        <v>18</v>
      </c>
      <c r="C257" s="79" t="s">
        <v>32</v>
      </c>
      <c r="D257" s="80">
        <f t="shared" si="3"/>
        <v>29</v>
      </c>
      <c r="E257" s="80">
        <v>2</v>
      </c>
      <c r="F257" s="82">
        <v>58</v>
      </c>
    </row>
    <row r="258" spans="1:6">
      <c r="A258" s="78" t="s">
        <v>4878</v>
      </c>
      <c r="B258" s="78" t="s">
        <v>18</v>
      </c>
      <c r="C258" s="79" t="s">
        <v>32</v>
      </c>
      <c r="D258" s="80">
        <f t="shared" si="3"/>
        <v>23</v>
      </c>
      <c r="E258" s="80">
        <v>1</v>
      </c>
      <c r="F258" s="82">
        <v>23</v>
      </c>
    </row>
    <row r="259" spans="1:6">
      <c r="A259" s="78" t="s">
        <v>4838</v>
      </c>
      <c r="B259" s="78" t="s">
        <v>18</v>
      </c>
      <c r="C259" s="79" t="s">
        <v>32</v>
      </c>
      <c r="D259" s="80">
        <f t="shared" si="3"/>
        <v>79</v>
      </c>
      <c r="E259" s="80">
        <v>1</v>
      </c>
      <c r="F259" s="82">
        <v>79</v>
      </c>
    </row>
    <row r="260" spans="1:6">
      <c r="A260" s="78" t="s">
        <v>4880</v>
      </c>
      <c r="B260" s="78" t="s">
        <v>18</v>
      </c>
      <c r="C260" s="79" t="s">
        <v>32</v>
      </c>
      <c r="D260" s="80">
        <f t="shared" si="3"/>
        <v>64.8</v>
      </c>
      <c r="E260" s="80">
        <v>5</v>
      </c>
      <c r="F260" s="82">
        <v>324</v>
      </c>
    </row>
    <row r="261" spans="1:6">
      <c r="A261" s="78" t="s">
        <v>4844</v>
      </c>
      <c r="B261" s="78" t="s">
        <v>18</v>
      </c>
      <c r="C261" s="79" t="s">
        <v>32</v>
      </c>
      <c r="D261" s="80">
        <f t="shared" si="3"/>
        <v>73</v>
      </c>
      <c r="E261" s="80">
        <v>1</v>
      </c>
      <c r="F261" s="82">
        <v>73</v>
      </c>
    </row>
    <row r="262" spans="1:6">
      <c r="A262" s="78" t="s">
        <v>4844</v>
      </c>
      <c r="B262" s="78" t="s">
        <v>18</v>
      </c>
      <c r="C262" s="79" t="s">
        <v>32</v>
      </c>
      <c r="D262" s="80">
        <f t="shared" si="3"/>
        <v>104</v>
      </c>
      <c r="E262" s="80">
        <v>3</v>
      </c>
      <c r="F262" s="82">
        <v>312</v>
      </c>
    </row>
    <row r="263" spans="1:6">
      <c r="A263" s="78" t="s">
        <v>4884</v>
      </c>
      <c r="B263" s="78" t="s">
        <v>18</v>
      </c>
      <c r="C263" s="79" t="s">
        <v>32</v>
      </c>
      <c r="D263" s="80">
        <f t="shared" ref="D263:D326" si="4">F263/E263</f>
        <v>34</v>
      </c>
      <c r="E263" s="80">
        <v>2</v>
      </c>
      <c r="F263" s="82">
        <v>68</v>
      </c>
    </row>
    <row r="264" spans="1:6">
      <c r="A264" s="78" t="s">
        <v>4951</v>
      </c>
      <c r="B264" s="78" t="s">
        <v>18</v>
      </c>
      <c r="C264" s="79" t="s">
        <v>32</v>
      </c>
      <c r="D264" s="80">
        <f t="shared" si="4"/>
        <v>50</v>
      </c>
      <c r="E264" s="80">
        <v>1</v>
      </c>
      <c r="F264" s="82">
        <v>50</v>
      </c>
    </row>
    <row r="265" spans="1:6">
      <c r="A265" s="78" t="s">
        <v>4972</v>
      </c>
      <c r="B265" s="78" t="s">
        <v>18</v>
      </c>
      <c r="C265" s="79" t="s">
        <v>32</v>
      </c>
      <c r="D265" s="80">
        <f t="shared" si="4"/>
        <v>44.5</v>
      </c>
      <c r="E265" s="80">
        <v>2</v>
      </c>
      <c r="F265" s="82">
        <v>89</v>
      </c>
    </row>
    <row r="266" spans="1:6">
      <c r="A266" s="78" t="s">
        <v>4887</v>
      </c>
      <c r="B266" s="78" t="s">
        <v>18</v>
      </c>
      <c r="C266" s="79" t="s">
        <v>32</v>
      </c>
      <c r="D266" s="80">
        <f t="shared" si="4"/>
        <v>114.5</v>
      </c>
      <c r="E266" s="80">
        <v>2</v>
      </c>
      <c r="F266" s="82">
        <v>229</v>
      </c>
    </row>
    <row r="267" spans="1:6">
      <c r="A267" s="78" t="s">
        <v>4889</v>
      </c>
      <c r="B267" s="78" t="s">
        <v>18</v>
      </c>
      <c r="C267" s="79" t="s">
        <v>32</v>
      </c>
      <c r="D267" s="80">
        <f t="shared" si="4"/>
        <v>12</v>
      </c>
      <c r="E267" s="80">
        <v>1</v>
      </c>
      <c r="F267" s="82">
        <v>12</v>
      </c>
    </row>
    <row r="268" spans="1:6">
      <c r="A268" s="78" t="s">
        <v>4923</v>
      </c>
      <c r="B268" s="78" t="s">
        <v>18</v>
      </c>
      <c r="C268" s="79" t="s">
        <v>32</v>
      </c>
      <c r="D268" s="80">
        <f t="shared" si="4"/>
        <v>100</v>
      </c>
      <c r="E268" s="80">
        <v>6</v>
      </c>
      <c r="F268" s="82">
        <v>600</v>
      </c>
    </row>
    <row r="269" spans="1:6">
      <c r="A269" s="78" t="s">
        <v>4973</v>
      </c>
      <c r="B269" s="78" t="s">
        <v>18</v>
      </c>
      <c r="C269" s="79" t="s">
        <v>32</v>
      </c>
      <c r="D269" s="80">
        <f t="shared" si="4"/>
        <v>25</v>
      </c>
      <c r="E269" s="80">
        <v>2</v>
      </c>
      <c r="F269" s="82">
        <v>50</v>
      </c>
    </row>
    <row r="270" spans="1:6">
      <c r="A270" s="78" t="s">
        <v>4947</v>
      </c>
      <c r="B270" s="78" t="s">
        <v>18</v>
      </c>
      <c r="C270" s="79" t="s">
        <v>32</v>
      </c>
      <c r="D270" s="80">
        <f t="shared" si="4"/>
        <v>9976</v>
      </c>
      <c r="E270" s="80">
        <v>1</v>
      </c>
      <c r="F270" s="82">
        <v>9976</v>
      </c>
    </row>
    <row r="271" spans="1:6">
      <c r="A271" s="78" t="s">
        <v>4905</v>
      </c>
      <c r="B271" s="78" t="s">
        <v>18</v>
      </c>
      <c r="C271" s="79" t="s">
        <v>32</v>
      </c>
      <c r="D271" s="80">
        <f t="shared" si="4"/>
        <v>662</v>
      </c>
      <c r="E271" s="80">
        <v>1</v>
      </c>
      <c r="F271" s="82">
        <v>662</v>
      </c>
    </row>
    <row r="272" spans="1:6">
      <c r="A272" s="78" t="s">
        <v>4840</v>
      </c>
      <c r="B272" s="78" t="s">
        <v>18</v>
      </c>
      <c r="C272" s="79" t="s">
        <v>32</v>
      </c>
      <c r="D272" s="80">
        <f t="shared" si="4"/>
        <v>165</v>
      </c>
      <c r="E272" s="80">
        <v>5</v>
      </c>
      <c r="F272" s="82">
        <v>825</v>
      </c>
    </row>
    <row r="273" spans="1:6">
      <c r="A273" s="78" t="s">
        <v>4974</v>
      </c>
      <c r="B273" s="78" t="s">
        <v>18</v>
      </c>
      <c r="C273" s="79" t="s">
        <v>32</v>
      </c>
      <c r="D273" s="80">
        <f t="shared" si="4"/>
        <v>610</v>
      </c>
      <c r="E273" s="80">
        <v>1</v>
      </c>
      <c r="F273" s="82">
        <v>610</v>
      </c>
    </row>
    <row r="274" spans="1:6">
      <c r="A274" s="78" t="s">
        <v>4868</v>
      </c>
      <c r="B274" s="78" t="s">
        <v>18</v>
      </c>
      <c r="C274" s="79" t="s">
        <v>32</v>
      </c>
      <c r="D274" s="80">
        <f t="shared" si="4"/>
        <v>42.797468354430379</v>
      </c>
      <c r="E274" s="80">
        <v>79</v>
      </c>
      <c r="F274" s="82">
        <v>3381</v>
      </c>
    </row>
    <row r="275" spans="1:6">
      <c r="A275" s="78" t="s">
        <v>4868</v>
      </c>
      <c r="B275" s="78" t="s">
        <v>18</v>
      </c>
      <c r="C275" s="79" t="s">
        <v>32</v>
      </c>
      <c r="D275" s="80">
        <f t="shared" si="4"/>
        <v>70</v>
      </c>
      <c r="E275" s="80">
        <v>19</v>
      </c>
      <c r="F275" s="82">
        <v>1330</v>
      </c>
    </row>
    <row r="276" spans="1:6">
      <c r="A276" s="78" t="s">
        <v>4868</v>
      </c>
      <c r="B276" s="78" t="s">
        <v>18</v>
      </c>
      <c r="C276" s="79" t="s">
        <v>32</v>
      </c>
      <c r="D276" s="80">
        <f t="shared" si="4"/>
        <v>485</v>
      </c>
      <c r="E276" s="80">
        <v>1</v>
      </c>
      <c r="F276" s="82">
        <v>485</v>
      </c>
    </row>
    <row r="277" spans="1:6">
      <c r="A277" s="78" t="s">
        <v>4912</v>
      </c>
      <c r="B277" s="78" t="s">
        <v>18</v>
      </c>
      <c r="C277" s="79" t="s">
        <v>32</v>
      </c>
      <c r="D277" s="80">
        <f t="shared" si="4"/>
        <v>180</v>
      </c>
      <c r="E277" s="80">
        <v>2</v>
      </c>
      <c r="F277" s="82">
        <v>360</v>
      </c>
    </row>
    <row r="278" spans="1:6">
      <c r="A278" s="78" t="s">
        <v>4869</v>
      </c>
      <c r="B278" s="78" t="s">
        <v>18</v>
      </c>
      <c r="C278" s="79" t="s">
        <v>32</v>
      </c>
      <c r="D278" s="80">
        <f t="shared" si="4"/>
        <v>86.5</v>
      </c>
      <c r="E278" s="80">
        <v>2</v>
      </c>
      <c r="F278" s="82">
        <v>173</v>
      </c>
    </row>
    <row r="279" spans="1:6">
      <c r="A279" s="78" t="s">
        <v>4870</v>
      </c>
      <c r="B279" s="78" t="s">
        <v>18</v>
      </c>
      <c r="C279" s="79" t="s">
        <v>32</v>
      </c>
      <c r="D279" s="80">
        <f t="shared" si="4"/>
        <v>81</v>
      </c>
      <c r="E279" s="80">
        <v>8</v>
      </c>
      <c r="F279" s="82">
        <v>648</v>
      </c>
    </row>
    <row r="280" spans="1:6">
      <c r="A280" s="78" t="s">
        <v>4871</v>
      </c>
      <c r="B280" s="78" t="s">
        <v>18</v>
      </c>
      <c r="C280" s="79" t="s">
        <v>32</v>
      </c>
      <c r="D280" s="80">
        <f t="shared" si="4"/>
        <v>42.5</v>
      </c>
      <c r="E280" s="80">
        <v>2</v>
      </c>
      <c r="F280" s="82">
        <v>85</v>
      </c>
    </row>
    <row r="281" spans="1:6">
      <c r="A281" s="78" t="s">
        <v>4872</v>
      </c>
      <c r="B281" s="78" t="s">
        <v>18</v>
      </c>
      <c r="C281" s="79" t="s">
        <v>32</v>
      </c>
      <c r="D281" s="80">
        <f t="shared" si="4"/>
        <v>43.285714285714285</v>
      </c>
      <c r="E281" s="80">
        <v>7</v>
      </c>
      <c r="F281" s="82">
        <v>303</v>
      </c>
    </row>
    <row r="282" spans="1:6">
      <c r="A282" s="78" t="s">
        <v>4833</v>
      </c>
      <c r="B282" s="78" t="s">
        <v>18</v>
      </c>
      <c r="C282" s="79" t="s">
        <v>32</v>
      </c>
      <c r="D282" s="80">
        <f t="shared" si="4"/>
        <v>37.6</v>
      </c>
      <c r="E282" s="80">
        <v>5</v>
      </c>
      <c r="F282" s="82">
        <v>188</v>
      </c>
    </row>
    <row r="283" spans="1:6">
      <c r="A283" s="78" t="s">
        <v>4875</v>
      </c>
      <c r="B283" s="78" t="s">
        <v>18</v>
      </c>
      <c r="C283" s="79" t="s">
        <v>32</v>
      </c>
      <c r="D283" s="80">
        <f t="shared" si="4"/>
        <v>32.333333333333336</v>
      </c>
      <c r="E283" s="80">
        <v>15</v>
      </c>
      <c r="F283" s="82">
        <v>485</v>
      </c>
    </row>
    <row r="284" spans="1:6">
      <c r="A284" s="78" t="s">
        <v>4975</v>
      </c>
      <c r="B284" s="78" t="s">
        <v>18</v>
      </c>
      <c r="C284" s="79" t="s">
        <v>32</v>
      </c>
      <c r="D284" s="80">
        <f t="shared" si="4"/>
        <v>597</v>
      </c>
      <c r="E284" s="80">
        <v>1</v>
      </c>
      <c r="F284" s="82">
        <v>597</v>
      </c>
    </row>
    <row r="285" spans="1:6">
      <c r="A285" s="78" t="s">
        <v>4879</v>
      </c>
      <c r="B285" s="78" t="s">
        <v>18</v>
      </c>
      <c r="C285" s="79" t="s">
        <v>32</v>
      </c>
      <c r="D285" s="80">
        <f t="shared" si="4"/>
        <v>14.5</v>
      </c>
      <c r="E285" s="80">
        <v>2</v>
      </c>
      <c r="F285" s="82">
        <v>29</v>
      </c>
    </row>
    <row r="286" spans="1:6">
      <c r="A286" s="78" t="s">
        <v>4838</v>
      </c>
      <c r="B286" s="78" t="s">
        <v>18</v>
      </c>
      <c r="C286" s="79" t="s">
        <v>32</v>
      </c>
      <c r="D286" s="80">
        <f t="shared" si="4"/>
        <v>29</v>
      </c>
      <c r="E286" s="80">
        <v>1</v>
      </c>
      <c r="F286" s="82">
        <v>29</v>
      </c>
    </row>
    <row r="287" spans="1:6">
      <c r="A287" s="78" t="s">
        <v>4880</v>
      </c>
      <c r="B287" s="78" t="s">
        <v>18</v>
      </c>
      <c r="C287" s="79" t="s">
        <v>32</v>
      </c>
      <c r="D287" s="80">
        <f t="shared" si="4"/>
        <v>44.142857142857146</v>
      </c>
      <c r="E287" s="80">
        <v>35</v>
      </c>
      <c r="F287" s="82">
        <v>1545</v>
      </c>
    </row>
    <row r="288" spans="1:6">
      <c r="A288" s="78" t="s">
        <v>4976</v>
      </c>
      <c r="B288" s="78" t="s">
        <v>18</v>
      </c>
      <c r="C288" s="79" t="s">
        <v>32</v>
      </c>
      <c r="D288" s="80">
        <f t="shared" si="4"/>
        <v>11.5</v>
      </c>
      <c r="E288" s="80">
        <v>2</v>
      </c>
      <c r="F288" s="82">
        <v>23</v>
      </c>
    </row>
    <row r="289" spans="1:6">
      <c r="A289" s="78" t="s">
        <v>4881</v>
      </c>
      <c r="B289" s="78" t="s">
        <v>18</v>
      </c>
      <c r="C289" s="79" t="s">
        <v>32</v>
      </c>
      <c r="D289" s="80">
        <f t="shared" si="4"/>
        <v>25.764705882352942</v>
      </c>
      <c r="E289" s="80">
        <v>17</v>
      </c>
      <c r="F289" s="82">
        <v>438</v>
      </c>
    </row>
    <row r="290" spans="1:6">
      <c r="A290" s="78" t="s">
        <v>4881</v>
      </c>
      <c r="B290" s="78" t="s">
        <v>18</v>
      </c>
      <c r="C290" s="79" t="s">
        <v>32</v>
      </c>
      <c r="D290" s="80">
        <f t="shared" si="4"/>
        <v>21.666666666666668</v>
      </c>
      <c r="E290" s="80">
        <v>6</v>
      </c>
      <c r="F290" s="82">
        <v>130</v>
      </c>
    </row>
    <row r="291" spans="1:6">
      <c r="A291" s="78" t="s">
        <v>4882</v>
      </c>
      <c r="B291" s="78" t="s">
        <v>18</v>
      </c>
      <c r="C291" s="79" t="s">
        <v>32</v>
      </c>
      <c r="D291" s="80">
        <f t="shared" si="4"/>
        <v>36</v>
      </c>
      <c r="E291" s="80">
        <v>3</v>
      </c>
      <c r="F291" s="82">
        <v>108</v>
      </c>
    </row>
    <row r="292" spans="1:6">
      <c r="A292" s="78" t="s">
        <v>4977</v>
      </c>
      <c r="B292" s="78" t="s">
        <v>18</v>
      </c>
      <c r="C292" s="79" t="s">
        <v>32</v>
      </c>
      <c r="D292" s="80">
        <f t="shared" si="4"/>
        <v>7.2142857142857144</v>
      </c>
      <c r="E292" s="80">
        <v>28</v>
      </c>
      <c r="F292" s="82">
        <v>202</v>
      </c>
    </row>
    <row r="293" spans="1:6">
      <c r="A293" s="78" t="s">
        <v>4844</v>
      </c>
      <c r="B293" s="78" t="s">
        <v>18</v>
      </c>
      <c r="C293" s="79" t="s">
        <v>32</v>
      </c>
      <c r="D293" s="80">
        <f t="shared" si="4"/>
        <v>571.5</v>
      </c>
      <c r="E293" s="80">
        <v>2</v>
      </c>
      <c r="F293" s="82">
        <v>1143</v>
      </c>
    </row>
    <row r="294" spans="1:6">
      <c r="A294" s="78" t="s">
        <v>4844</v>
      </c>
      <c r="B294" s="78" t="s">
        <v>18</v>
      </c>
      <c r="C294" s="79" t="s">
        <v>32</v>
      </c>
      <c r="D294" s="80">
        <f t="shared" si="4"/>
        <v>37</v>
      </c>
      <c r="E294" s="80">
        <v>1</v>
      </c>
      <c r="F294" s="82">
        <v>37</v>
      </c>
    </row>
    <row r="295" spans="1:6">
      <c r="A295" s="78" t="s">
        <v>4884</v>
      </c>
      <c r="B295" s="78" t="s">
        <v>18</v>
      </c>
      <c r="C295" s="79" t="s">
        <v>32</v>
      </c>
      <c r="D295" s="80">
        <f t="shared" si="4"/>
        <v>180.375</v>
      </c>
      <c r="E295" s="80">
        <v>8</v>
      </c>
      <c r="F295" s="82">
        <v>1443</v>
      </c>
    </row>
    <row r="296" spans="1:6">
      <c r="A296" s="78" t="s">
        <v>4951</v>
      </c>
      <c r="B296" s="78" t="s">
        <v>18</v>
      </c>
      <c r="C296" s="79" t="s">
        <v>32</v>
      </c>
      <c r="D296" s="80">
        <f t="shared" si="4"/>
        <v>14.666666666666666</v>
      </c>
      <c r="E296" s="80">
        <v>3</v>
      </c>
      <c r="F296" s="82">
        <v>44</v>
      </c>
    </row>
    <row r="297" spans="1:6">
      <c r="A297" s="78" t="s">
        <v>4972</v>
      </c>
      <c r="B297" s="78" t="s">
        <v>18</v>
      </c>
      <c r="C297" s="79" t="s">
        <v>32</v>
      </c>
      <c r="D297" s="80">
        <f t="shared" si="4"/>
        <v>57.5</v>
      </c>
      <c r="E297" s="80">
        <v>4</v>
      </c>
      <c r="F297" s="82">
        <v>230</v>
      </c>
    </row>
    <row r="298" spans="1:6">
      <c r="A298" s="78" t="s">
        <v>4891</v>
      </c>
      <c r="B298" s="78" t="s">
        <v>18</v>
      </c>
      <c r="C298" s="79" t="s">
        <v>32</v>
      </c>
      <c r="D298" s="80">
        <f t="shared" si="4"/>
        <v>33</v>
      </c>
      <c r="E298" s="80">
        <v>1</v>
      </c>
      <c r="F298" s="82">
        <v>33</v>
      </c>
    </row>
    <row r="299" spans="1:6">
      <c r="A299" s="78" t="s">
        <v>4923</v>
      </c>
      <c r="B299" s="78" t="s">
        <v>18</v>
      </c>
      <c r="C299" s="79" t="s">
        <v>32</v>
      </c>
      <c r="D299" s="80">
        <f t="shared" si="4"/>
        <v>122.35714285714286</v>
      </c>
      <c r="E299" s="80">
        <v>28</v>
      </c>
      <c r="F299" s="82">
        <v>3426</v>
      </c>
    </row>
    <row r="300" spans="1:6">
      <c r="A300" s="78" t="s">
        <v>4923</v>
      </c>
      <c r="B300" s="78" t="s">
        <v>18</v>
      </c>
      <c r="C300" s="79" t="s">
        <v>32</v>
      </c>
      <c r="D300" s="80">
        <f t="shared" si="4"/>
        <v>100</v>
      </c>
      <c r="E300" s="80">
        <v>10</v>
      </c>
      <c r="F300" s="82">
        <v>1000</v>
      </c>
    </row>
    <row r="301" spans="1:6">
      <c r="A301" s="78" t="s">
        <v>4923</v>
      </c>
      <c r="B301" s="78" t="s">
        <v>18</v>
      </c>
      <c r="C301" s="79" t="s">
        <v>32</v>
      </c>
      <c r="D301" s="80">
        <f t="shared" si="4"/>
        <v>26</v>
      </c>
      <c r="E301" s="80">
        <v>1</v>
      </c>
      <c r="F301" s="82">
        <v>26</v>
      </c>
    </row>
    <row r="302" spans="1:6">
      <c r="A302" s="78" t="s">
        <v>4923</v>
      </c>
      <c r="B302" s="78" t="s">
        <v>18</v>
      </c>
      <c r="C302" s="79" t="s">
        <v>32</v>
      </c>
      <c r="D302" s="80">
        <f t="shared" si="4"/>
        <v>222.16666666666666</v>
      </c>
      <c r="E302" s="80">
        <v>6</v>
      </c>
      <c r="F302" s="82">
        <v>1333</v>
      </c>
    </row>
    <row r="303" spans="1:6">
      <c r="A303" s="78" t="s">
        <v>4893</v>
      </c>
      <c r="B303" s="78" t="s">
        <v>18</v>
      </c>
      <c r="C303" s="79" t="s">
        <v>32</v>
      </c>
      <c r="D303" s="80">
        <f t="shared" si="4"/>
        <v>54</v>
      </c>
      <c r="E303" s="80">
        <v>1</v>
      </c>
      <c r="F303" s="82">
        <v>54</v>
      </c>
    </row>
    <row r="304" spans="1:6">
      <c r="A304" s="78" t="s">
        <v>4895</v>
      </c>
      <c r="B304" s="78" t="s">
        <v>18</v>
      </c>
      <c r="C304" s="79" t="s">
        <v>32</v>
      </c>
      <c r="D304" s="80">
        <f t="shared" si="4"/>
        <v>28.846153846153847</v>
      </c>
      <c r="E304" s="80">
        <v>13</v>
      </c>
      <c r="F304" s="82">
        <v>375</v>
      </c>
    </row>
    <row r="305" spans="1:6">
      <c r="A305" s="78" t="s">
        <v>4895</v>
      </c>
      <c r="B305" s="78" t="s">
        <v>18</v>
      </c>
      <c r="C305" s="79" t="s">
        <v>32</v>
      </c>
      <c r="D305" s="80">
        <f t="shared" si="4"/>
        <v>37</v>
      </c>
      <c r="E305" s="80">
        <v>1</v>
      </c>
      <c r="F305" s="82">
        <v>37</v>
      </c>
    </row>
    <row r="306" spans="1:6">
      <c r="A306" s="78" t="s">
        <v>4901</v>
      </c>
      <c r="B306" s="78" t="s">
        <v>18</v>
      </c>
      <c r="C306" s="79" t="s">
        <v>2402</v>
      </c>
      <c r="D306" s="80">
        <f t="shared" si="4"/>
        <v>62.225015713387805</v>
      </c>
      <c r="E306" s="80">
        <v>15.91</v>
      </c>
      <c r="F306" s="82">
        <v>990</v>
      </c>
    </row>
    <row r="307" spans="1:6">
      <c r="A307" s="78" t="s">
        <v>4850</v>
      </c>
      <c r="B307" s="78" t="s">
        <v>18</v>
      </c>
      <c r="C307" s="79" t="s">
        <v>32</v>
      </c>
      <c r="D307" s="80">
        <f t="shared" si="4"/>
        <v>105.75</v>
      </c>
      <c r="E307" s="80">
        <v>4</v>
      </c>
      <c r="F307" s="82">
        <v>423</v>
      </c>
    </row>
    <row r="308" spans="1:6">
      <c r="A308" s="78" t="s">
        <v>4917</v>
      </c>
      <c r="B308" s="78" t="s">
        <v>18</v>
      </c>
      <c r="C308" s="79" t="s">
        <v>32</v>
      </c>
      <c r="D308" s="80">
        <f t="shared" si="4"/>
        <v>17.333333333333332</v>
      </c>
      <c r="E308" s="80">
        <v>3</v>
      </c>
      <c r="F308" s="82">
        <v>52</v>
      </c>
    </row>
    <row r="309" spans="1:6">
      <c r="A309" s="78" t="s">
        <v>4978</v>
      </c>
      <c r="B309" s="78" t="s">
        <v>18</v>
      </c>
      <c r="C309" s="79" t="s">
        <v>32</v>
      </c>
      <c r="D309" s="80">
        <f t="shared" si="4"/>
        <v>50.5</v>
      </c>
      <c r="E309" s="80">
        <v>2</v>
      </c>
      <c r="F309" s="82">
        <v>101</v>
      </c>
    </row>
    <row r="310" spans="1:6">
      <c r="A310" s="78" t="s">
        <v>4979</v>
      </c>
      <c r="B310" s="78" t="s">
        <v>18</v>
      </c>
      <c r="C310" s="79" t="s">
        <v>32</v>
      </c>
      <c r="D310" s="80">
        <f t="shared" si="4"/>
        <v>14.4</v>
      </c>
      <c r="E310" s="80">
        <v>15</v>
      </c>
      <c r="F310" s="82">
        <v>216</v>
      </c>
    </row>
    <row r="311" spans="1:6">
      <c r="A311" s="78" t="s">
        <v>4980</v>
      </c>
      <c r="B311" s="78" t="s">
        <v>18</v>
      </c>
      <c r="C311" s="79" t="s">
        <v>32</v>
      </c>
      <c r="D311" s="80">
        <f t="shared" si="4"/>
        <v>30</v>
      </c>
      <c r="E311" s="80">
        <v>1</v>
      </c>
      <c r="F311" s="82">
        <v>30</v>
      </c>
    </row>
    <row r="312" spans="1:6">
      <c r="A312" s="78" t="s">
        <v>4980</v>
      </c>
      <c r="B312" s="78" t="s">
        <v>18</v>
      </c>
      <c r="C312" s="79" t="s">
        <v>32</v>
      </c>
      <c r="D312" s="80">
        <f t="shared" si="4"/>
        <v>58</v>
      </c>
      <c r="E312" s="80">
        <v>1</v>
      </c>
      <c r="F312" s="82">
        <v>58</v>
      </c>
    </row>
    <row r="313" spans="1:6">
      <c r="A313" s="78" t="s">
        <v>4980</v>
      </c>
      <c r="B313" s="78" t="s">
        <v>18</v>
      </c>
      <c r="C313" s="79" t="s">
        <v>32</v>
      </c>
      <c r="D313" s="80">
        <f t="shared" si="4"/>
        <v>19</v>
      </c>
      <c r="E313" s="80">
        <v>1</v>
      </c>
      <c r="F313" s="82">
        <v>19</v>
      </c>
    </row>
    <row r="314" spans="1:6">
      <c r="A314" s="78" t="s">
        <v>4981</v>
      </c>
      <c r="B314" s="78" t="s">
        <v>18</v>
      </c>
      <c r="C314" s="79" t="s">
        <v>32</v>
      </c>
      <c r="D314" s="80">
        <f t="shared" si="4"/>
        <v>8.7142857142857135</v>
      </c>
      <c r="E314" s="80">
        <v>7</v>
      </c>
      <c r="F314" s="82">
        <v>61</v>
      </c>
    </row>
    <row r="315" spans="1:6">
      <c r="A315" s="78" t="s">
        <v>4982</v>
      </c>
      <c r="B315" s="78" t="s">
        <v>18</v>
      </c>
      <c r="C315" s="79" t="s">
        <v>32</v>
      </c>
      <c r="D315" s="80">
        <f t="shared" si="4"/>
        <v>174</v>
      </c>
      <c r="E315" s="80">
        <v>1</v>
      </c>
      <c r="F315" s="82">
        <v>174</v>
      </c>
    </row>
    <row r="316" spans="1:6">
      <c r="A316" s="78" t="s">
        <v>4983</v>
      </c>
      <c r="B316" s="78" t="s">
        <v>18</v>
      </c>
      <c r="C316" s="79" t="s">
        <v>32</v>
      </c>
      <c r="D316" s="80">
        <f t="shared" si="4"/>
        <v>14</v>
      </c>
      <c r="E316" s="80">
        <v>20</v>
      </c>
      <c r="F316" s="82">
        <v>280</v>
      </c>
    </row>
    <row r="317" spans="1:6">
      <c r="A317" s="78" t="s">
        <v>4958</v>
      </c>
      <c r="B317" s="78" t="s">
        <v>18</v>
      </c>
      <c r="C317" s="79" t="s">
        <v>32</v>
      </c>
      <c r="D317" s="80">
        <f t="shared" si="4"/>
        <v>14250</v>
      </c>
      <c r="E317" s="80">
        <v>2</v>
      </c>
      <c r="F317" s="82">
        <v>28500</v>
      </c>
    </row>
    <row r="318" spans="1:6">
      <c r="A318" s="78" t="s">
        <v>4905</v>
      </c>
      <c r="B318" s="78" t="s">
        <v>18</v>
      </c>
      <c r="C318" s="79" t="s">
        <v>32</v>
      </c>
      <c r="D318" s="80">
        <f t="shared" si="4"/>
        <v>39</v>
      </c>
      <c r="E318" s="80">
        <v>2</v>
      </c>
      <c r="F318" s="82">
        <v>78</v>
      </c>
    </row>
    <row r="319" spans="1:6">
      <c r="A319" s="78" t="s">
        <v>4841</v>
      </c>
      <c r="B319" s="78" t="s">
        <v>18</v>
      </c>
      <c r="C319" s="79" t="s">
        <v>32</v>
      </c>
      <c r="D319" s="80">
        <f t="shared" si="4"/>
        <v>68</v>
      </c>
      <c r="E319" s="80">
        <v>1</v>
      </c>
      <c r="F319" s="82">
        <v>68</v>
      </c>
    </row>
    <row r="320" spans="1:6">
      <c r="A320" s="78" t="s">
        <v>4849</v>
      </c>
      <c r="B320" s="78" t="s">
        <v>18</v>
      </c>
      <c r="C320" s="79" t="s">
        <v>32</v>
      </c>
      <c r="D320" s="80">
        <f t="shared" si="4"/>
        <v>112</v>
      </c>
      <c r="E320" s="80">
        <v>1</v>
      </c>
      <c r="F320" s="82">
        <v>112</v>
      </c>
    </row>
    <row r="321" spans="1:6">
      <c r="A321" s="78" t="s">
        <v>4854</v>
      </c>
      <c r="B321" s="78" t="s">
        <v>18</v>
      </c>
      <c r="C321" s="79" t="s">
        <v>32</v>
      </c>
      <c r="D321" s="80">
        <f t="shared" si="4"/>
        <v>11.5</v>
      </c>
      <c r="E321" s="80">
        <v>2</v>
      </c>
      <c r="F321" s="82">
        <v>23</v>
      </c>
    </row>
    <row r="322" spans="1:6">
      <c r="A322" s="78" t="s">
        <v>4984</v>
      </c>
      <c r="B322" s="78" t="s">
        <v>18</v>
      </c>
      <c r="C322" s="79" t="s">
        <v>32</v>
      </c>
      <c r="D322" s="80">
        <f t="shared" si="4"/>
        <v>110</v>
      </c>
      <c r="E322" s="80">
        <v>1</v>
      </c>
      <c r="F322" s="82">
        <v>110</v>
      </c>
    </row>
    <row r="323" spans="1:6">
      <c r="A323" s="78" t="s">
        <v>4985</v>
      </c>
      <c r="B323" s="78" t="s">
        <v>18</v>
      </c>
      <c r="C323" s="79" t="s">
        <v>32</v>
      </c>
      <c r="D323" s="80">
        <f t="shared" si="4"/>
        <v>20</v>
      </c>
      <c r="E323" s="80">
        <v>1</v>
      </c>
      <c r="F323" s="82">
        <v>20</v>
      </c>
    </row>
    <row r="324" spans="1:6">
      <c r="A324" s="78" t="s">
        <v>4986</v>
      </c>
      <c r="B324" s="78" t="s">
        <v>18</v>
      </c>
      <c r="C324" s="79" t="s">
        <v>32</v>
      </c>
      <c r="D324" s="80">
        <f t="shared" si="4"/>
        <v>110</v>
      </c>
      <c r="E324" s="80">
        <v>2</v>
      </c>
      <c r="F324" s="82">
        <v>220</v>
      </c>
    </row>
    <row r="325" spans="1:6">
      <c r="A325" s="78" t="s">
        <v>4867</v>
      </c>
      <c r="B325" s="78" t="s">
        <v>18</v>
      </c>
      <c r="C325" s="79" t="s">
        <v>32</v>
      </c>
      <c r="D325" s="80">
        <f t="shared" si="4"/>
        <v>75</v>
      </c>
      <c r="E325" s="80">
        <v>3</v>
      </c>
      <c r="F325" s="82">
        <v>225</v>
      </c>
    </row>
    <row r="326" spans="1:6">
      <c r="A326" s="78" t="s">
        <v>4868</v>
      </c>
      <c r="B326" s="78" t="s">
        <v>18</v>
      </c>
      <c r="C326" s="79" t="s">
        <v>32</v>
      </c>
      <c r="D326" s="80">
        <f t="shared" si="4"/>
        <v>68</v>
      </c>
      <c r="E326" s="80">
        <v>11</v>
      </c>
      <c r="F326" s="82">
        <v>748</v>
      </c>
    </row>
    <row r="327" spans="1:6">
      <c r="A327" s="78" t="s">
        <v>4912</v>
      </c>
      <c r="B327" s="78" t="s">
        <v>18</v>
      </c>
      <c r="C327" s="79" t="s">
        <v>32</v>
      </c>
      <c r="D327" s="80">
        <f t="shared" ref="D327:D390" si="5">F327/E327</f>
        <v>108</v>
      </c>
      <c r="E327" s="80">
        <v>3</v>
      </c>
      <c r="F327" s="82">
        <v>324</v>
      </c>
    </row>
    <row r="328" spans="1:6">
      <c r="A328" s="78" t="s">
        <v>4869</v>
      </c>
      <c r="B328" s="78" t="s">
        <v>18</v>
      </c>
      <c r="C328" s="79" t="s">
        <v>32</v>
      </c>
      <c r="D328" s="80">
        <f t="shared" si="5"/>
        <v>86</v>
      </c>
      <c r="E328" s="80">
        <v>1</v>
      </c>
      <c r="F328" s="82">
        <v>86</v>
      </c>
    </row>
    <row r="329" spans="1:6">
      <c r="A329" s="78" t="s">
        <v>4870</v>
      </c>
      <c r="B329" s="78" t="s">
        <v>18</v>
      </c>
      <c r="C329" s="79" t="s">
        <v>32</v>
      </c>
      <c r="D329" s="80">
        <f t="shared" si="5"/>
        <v>81</v>
      </c>
      <c r="E329" s="80">
        <v>3</v>
      </c>
      <c r="F329" s="82">
        <v>243</v>
      </c>
    </row>
    <row r="330" spans="1:6">
      <c r="A330" s="78" t="s">
        <v>4871</v>
      </c>
      <c r="B330" s="78" t="s">
        <v>18</v>
      </c>
      <c r="C330" s="79" t="s">
        <v>32</v>
      </c>
      <c r="D330" s="80">
        <f t="shared" si="5"/>
        <v>105.5</v>
      </c>
      <c r="E330" s="80">
        <v>2</v>
      </c>
      <c r="F330" s="82">
        <v>211</v>
      </c>
    </row>
    <row r="331" spans="1:6">
      <c r="A331" s="78" t="s">
        <v>4875</v>
      </c>
      <c r="B331" s="78" t="s">
        <v>18</v>
      </c>
      <c r="C331" s="79" t="s">
        <v>32</v>
      </c>
      <c r="D331" s="80">
        <f t="shared" si="5"/>
        <v>56.666666666666664</v>
      </c>
      <c r="E331" s="80">
        <v>6</v>
      </c>
      <c r="F331" s="82">
        <v>340</v>
      </c>
    </row>
    <row r="332" spans="1:6">
      <c r="A332" s="78" t="s">
        <v>4879</v>
      </c>
      <c r="B332" s="78" t="s">
        <v>18</v>
      </c>
      <c r="C332" s="79" t="s">
        <v>32</v>
      </c>
      <c r="D332" s="80">
        <f t="shared" si="5"/>
        <v>4</v>
      </c>
      <c r="E332" s="80">
        <v>1</v>
      </c>
      <c r="F332" s="82">
        <v>4</v>
      </c>
    </row>
    <row r="333" spans="1:6">
      <c r="A333" s="78" t="s">
        <v>4838</v>
      </c>
      <c r="B333" s="78" t="s">
        <v>18</v>
      </c>
      <c r="C333" s="79" t="s">
        <v>32</v>
      </c>
      <c r="D333" s="80">
        <f t="shared" si="5"/>
        <v>98</v>
      </c>
      <c r="E333" s="80">
        <v>1</v>
      </c>
      <c r="F333" s="82">
        <v>98</v>
      </c>
    </row>
    <row r="334" spans="1:6">
      <c r="A334" s="78" t="s">
        <v>4881</v>
      </c>
      <c r="B334" s="78" t="s">
        <v>18</v>
      </c>
      <c r="C334" s="79" t="s">
        <v>32</v>
      </c>
      <c r="D334" s="80">
        <f t="shared" si="5"/>
        <v>26</v>
      </c>
      <c r="E334" s="80">
        <v>2</v>
      </c>
      <c r="F334" s="82">
        <v>52</v>
      </c>
    </row>
    <row r="335" spans="1:6">
      <c r="A335" s="78" t="s">
        <v>4987</v>
      </c>
      <c r="B335" s="78" t="s">
        <v>18</v>
      </c>
      <c r="C335" s="79" t="s">
        <v>32</v>
      </c>
      <c r="D335" s="80">
        <f t="shared" si="5"/>
        <v>33.157894736842103</v>
      </c>
      <c r="E335" s="80">
        <v>38</v>
      </c>
      <c r="F335" s="82">
        <v>1260</v>
      </c>
    </row>
    <row r="336" spans="1:6">
      <c r="A336" s="78" t="s">
        <v>4951</v>
      </c>
      <c r="B336" s="78" t="s">
        <v>18</v>
      </c>
      <c r="C336" s="79" t="s">
        <v>32</v>
      </c>
      <c r="D336" s="80">
        <f t="shared" si="5"/>
        <v>28.666666666666668</v>
      </c>
      <c r="E336" s="80">
        <v>3</v>
      </c>
      <c r="F336" s="82">
        <v>86</v>
      </c>
    </row>
    <row r="337" spans="1:6">
      <c r="A337" s="78" t="s">
        <v>4888</v>
      </c>
      <c r="B337" s="78" t="s">
        <v>18</v>
      </c>
      <c r="C337" s="79" t="s">
        <v>32</v>
      </c>
      <c r="D337" s="80">
        <f t="shared" si="5"/>
        <v>60.571428571428569</v>
      </c>
      <c r="E337" s="80">
        <v>7</v>
      </c>
      <c r="F337" s="82">
        <v>424</v>
      </c>
    </row>
    <row r="338" spans="1:6">
      <c r="A338" s="78" t="s">
        <v>4988</v>
      </c>
      <c r="B338" s="78" t="s">
        <v>18</v>
      </c>
      <c r="C338" s="79" t="s">
        <v>32</v>
      </c>
      <c r="D338" s="80">
        <f t="shared" si="5"/>
        <v>80</v>
      </c>
      <c r="E338" s="80">
        <v>6</v>
      </c>
      <c r="F338" s="82">
        <v>480</v>
      </c>
    </row>
    <row r="339" spans="1:6">
      <c r="A339" s="78" t="s">
        <v>4988</v>
      </c>
      <c r="B339" s="78" t="s">
        <v>18</v>
      </c>
      <c r="C339" s="79" t="s">
        <v>32</v>
      </c>
      <c r="D339" s="80">
        <f t="shared" si="5"/>
        <v>26.666666666666668</v>
      </c>
      <c r="E339" s="80">
        <v>6</v>
      </c>
      <c r="F339" s="82">
        <v>160</v>
      </c>
    </row>
    <row r="340" spans="1:6">
      <c r="A340" s="78" t="s">
        <v>4889</v>
      </c>
      <c r="B340" s="78" t="s">
        <v>18</v>
      </c>
      <c r="C340" s="79" t="s">
        <v>32</v>
      </c>
      <c r="D340" s="80">
        <f t="shared" si="5"/>
        <v>12</v>
      </c>
      <c r="E340" s="80">
        <v>1</v>
      </c>
      <c r="F340" s="82">
        <v>12</v>
      </c>
    </row>
    <row r="341" spans="1:6">
      <c r="A341" s="78" t="s">
        <v>4891</v>
      </c>
      <c r="B341" s="78" t="s">
        <v>18</v>
      </c>
      <c r="C341" s="79" t="s">
        <v>32</v>
      </c>
      <c r="D341" s="80">
        <f t="shared" si="5"/>
        <v>43</v>
      </c>
      <c r="E341" s="80">
        <v>1</v>
      </c>
      <c r="F341" s="82">
        <v>43</v>
      </c>
    </row>
    <row r="342" spans="1:6">
      <c r="A342" s="78" t="s">
        <v>4923</v>
      </c>
      <c r="B342" s="78" t="s">
        <v>18</v>
      </c>
      <c r="C342" s="79" t="s">
        <v>32</v>
      </c>
      <c r="D342" s="80">
        <f t="shared" si="5"/>
        <v>95</v>
      </c>
      <c r="E342" s="80">
        <v>8</v>
      </c>
      <c r="F342" s="82">
        <v>760</v>
      </c>
    </row>
    <row r="343" spans="1:6">
      <c r="A343" s="78" t="s">
        <v>4923</v>
      </c>
      <c r="B343" s="78" t="s">
        <v>18</v>
      </c>
      <c r="C343" s="79" t="s">
        <v>32</v>
      </c>
      <c r="D343" s="80">
        <f t="shared" si="5"/>
        <v>100</v>
      </c>
      <c r="E343" s="80">
        <v>4</v>
      </c>
      <c r="F343" s="82">
        <v>400</v>
      </c>
    </row>
    <row r="344" spans="1:6">
      <c r="A344" s="78" t="s">
        <v>4895</v>
      </c>
      <c r="B344" s="78" t="s">
        <v>18</v>
      </c>
      <c r="C344" s="79" t="s">
        <v>32</v>
      </c>
      <c r="D344" s="80">
        <f t="shared" si="5"/>
        <v>85</v>
      </c>
      <c r="E344" s="80">
        <v>13</v>
      </c>
      <c r="F344" s="82">
        <v>1105</v>
      </c>
    </row>
    <row r="345" spans="1:6">
      <c r="A345" s="78" t="s">
        <v>4895</v>
      </c>
      <c r="B345" s="78" t="s">
        <v>18</v>
      </c>
      <c r="C345" s="79" t="s">
        <v>32</v>
      </c>
      <c r="D345" s="80">
        <f t="shared" si="5"/>
        <v>37</v>
      </c>
      <c r="E345" s="80">
        <v>2</v>
      </c>
      <c r="F345" s="82">
        <v>74</v>
      </c>
    </row>
    <row r="346" spans="1:6">
      <c r="A346" s="78" t="s">
        <v>4916</v>
      </c>
      <c r="B346" s="78" t="s">
        <v>18</v>
      </c>
      <c r="C346" s="79" t="s">
        <v>32</v>
      </c>
      <c r="D346" s="80">
        <f t="shared" si="5"/>
        <v>55</v>
      </c>
      <c r="E346" s="80">
        <v>10</v>
      </c>
      <c r="F346" s="82">
        <v>550</v>
      </c>
    </row>
    <row r="347" spans="1:6">
      <c r="A347" s="78" t="s">
        <v>4918</v>
      </c>
      <c r="B347" s="78" t="s">
        <v>18</v>
      </c>
      <c r="C347" s="79" t="s">
        <v>32</v>
      </c>
      <c r="D347" s="80">
        <f t="shared" si="5"/>
        <v>2.2857142857142856</v>
      </c>
      <c r="E347" s="80">
        <v>7</v>
      </c>
      <c r="F347" s="82">
        <v>16</v>
      </c>
    </row>
    <row r="348" spans="1:6">
      <c r="A348" s="78" t="s">
        <v>4938</v>
      </c>
      <c r="B348" s="78" t="s">
        <v>18</v>
      </c>
      <c r="C348" s="79" t="s">
        <v>32</v>
      </c>
      <c r="D348" s="80">
        <f t="shared" si="5"/>
        <v>21.5</v>
      </c>
      <c r="E348" s="80">
        <v>1</v>
      </c>
      <c r="F348" s="82">
        <v>21.5</v>
      </c>
    </row>
    <row r="349" spans="1:6">
      <c r="A349" s="78" t="s">
        <v>4989</v>
      </c>
      <c r="B349" s="78" t="s">
        <v>18</v>
      </c>
      <c r="C349" s="79" t="s">
        <v>32</v>
      </c>
      <c r="D349" s="80">
        <f t="shared" si="5"/>
        <v>30</v>
      </c>
      <c r="E349" s="80">
        <v>1</v>
      </c>
      <c r="F349" s="82">
        <v>30</v>
      </c>
    </row>
    <row r="350" spans="1:6">
      <c r="A350" s="78" t="s">
        <v>4990</v>
      </c>
      <c r="B350" s="78" t="s">
        <v>18</v>
      </c>
      <c r="C350" s="79" t="s">
        <v>32</v>
      </c>
      <c r="D350" s="80">
        <f t="shared" si="5"/>
        <v>63.5</v>
      </c>
      <c r="E350" s="80">
        <v>2</v>
      </c>
      <c r="F350" s="82">
        <v>127</v>
      </c>
    </row>
    <row r="351" spans="1:6">
      <c r="A351" s="78" t="s">
        <v>4991</v>
      </c>
      <c r="B351" s="78" t="s">
        <v>18</v>
      </c>
      <c r="C351" s="79" t="s">
        <v>32</v>
      </c>
      <c r="D351" s="80">
        <f t="shared" si="5"/>
        <v>34.045454545454547</v>
      </c>
      <c r="E351" s="80">
        <v>22</v>
      </c>
      <c r="F351" s="82">
        <v>749</v>
      </c>
    </row>
    <row r="352" spans="1:6">
      <c r="A352" s="78" t="s">
        <v>4992</v>
      </c>
      <c r="B352" s="78" t="s">
        <v>18</v>
      </c>
      <c r="C352" s="79" t="s">
        <v>32</v>
      </c>
      <c r="D352" s="80">
        <f t="shared" si="5"/>
        <v>110</v>
      </c>
      <c r="E352" s="80">
        <v>2</v>
      </c>
      <c r="F352" s="82">
        <v>220</v>
      </c>
    </row>
    <row r="353" spans="1:6">
      <c r="A353" s="78" t="s">
        <v>4971</v>
      </c>
      <c r="B353" s="78" t="s">
        <v>18</v>
      </c>
      <c r="C353" s="79" t="s">
        <v>32</v>
      </c>
      <c r="D353" s="80">
        <f t="shared" si="5"/>
        <v>6800</v>
      </c>
      <c r="E353" s="80">
        <v>1</v>
      </c>
      <c r="F353" s="82">
        <v>6800</v>
      </c>
    </row>
    <row r="354" spans="1:6">
      <c r="A354" s="78" t="s">
        <v>4958</v>
      </c>
      <c r="B354" s="78" t="s">
        <v>18</v>
      </c>
      <c r="C354" s="79" t="s">
        <v>32</v>
      </c>
      <c r="D354" s="80">
        <f t="shared" si="5"/>
        <v>14250</v>
      </c>
      <c r="E354" s="80">
        <v>1</v>
      </c>
      <c r="F354" s="82">
        <v>14250</v>
      </c>
    </row>
    <row r="355" spans="1:6">
      <c r="A355" s="78" t="s">
        <v>4905</v>
      </c>
      <c r="B355" s="78" t="s">
        <v>18</v>
      </c>
      <c r="C355" s="79" t="s">
        <v>32</v>
      </c>
      <c r="D355" s="80">
        <f t="shared" si="5"/>
        <v>662</v>
      </c>
      <c r="E355" s="80">
        <v>1</v>
      </c>
      <c r="F355" s="82">
        <v>662</v>
      </c>
    </row>
    <row r="356" spans="1:6">
      <c r="A356" s="78" t="s">
        <v>4993</v>
      </c>
      <c r="B356" s="78" t="s">
        <v>18</v>
      </c>
      <c r="C356" s="79" t="s">
        <v>32</v>
      </c>
      <c r="D356" s="80">
        <f t="shared" si="5"/>
        <v>1200</v>
      </c>
      <c r="E356" s="80">
        <v>5</v>
      </c>
      <c r="F356" s="82">
        <v>6000</v>
      </c>
    </row>
    <row r="357" spans="1:6">
      <c r="A357" s="78" t="s">
        <v>4994</v>
      </c>
      <c r="B357" s="78" t="s">
        <v>18</v>
      </c>
      <c r="C357" s="79" t="s">
        <v>32</v>
      </c>
      <c r="D357" s="80">
        <f t="shared" si="5"/>
        <v>14</v>
      </c>
      <c r="E357" s="80">
        <v>1</v>
      </c>
      <c r="F357" s="82">
        <v>14</v>
      </c>
    </row>
    <row r="358" spans="1:6">
      <c r="A358" s="78" t="s">
        <v>4849</v>
      </c>
      <c r="B358" s="78" t="s">
        <v>18</v>
      </c>
      <c r="C358" s="79" t="s">
        <v>32</v>
      </c>
      <c r="D358" s="80">
        <f t="shared" si="5"/>
        <v>101</v>
      </c>
      <c r="E358" s="80">
        <v>6</v>
      </c>
      <c r="F358" s="82">
        <v>606</v>
      </c>
    </row>
    <row r="359" spans="1:6">
      <c r="A359" s="78" t="s">
        <v>4860</v>
      </c>
      <c r="B359" s="78" t="s">
        <v>18</v>
      </c>
      <c r="C359" s="79" t="s">
        <v>32</v>
      </c>
      <c r="D359" s="80">
        <f t="shared" si="5"/>
        <v>1200</v>
      </c>
      <c r="E359" s="80">
        <v>1</v>
      </c>
      <c r="F359" s="82">
        <v>1200</v>
      </c>
    </row>
    <row r="360" spans="1:6">
      <c r="A360" s="78" t="s">
        <v>4925</v>
      </c>
      <c r="B360" s="78" t="s">
        <v>18</v>
      </c>
      <c r="C360" s="79" t="s">
        <v>32</v>
      </c>
      <c r="D360" s="80">
        <f t="shared" si="5"/>
        <v>100</v>
      </c>
      <c r="E360" s="80">
        <v>1</v>
      </c>
      <c r="F360" s="82">
        <v>100</v>
      </c>
    </row>
    <row r="361" spans="1:6">
      <c r="A361" s="78" t="s">
        <v>4960</v>
      </c>
      <c r="B361" s="78" t="s">
        <v>18</v>
      </c>
      <c r="C361" s="79" t="s">
        <v>32</v>
      </c>
      <c r="D361" s="80">
        <f t="shared" si="5"/>
        <v>22</v>
      </c>
      <c r="E361" s="80">
        <v>1</v>
      </c>
      <c r="F361" s="82">
        <v>22</v>
      </c>
    </row>
    <row r="362" spans="1:6">
      <c r="A362" s="78" t="s">
        <v>4995</v>
      </c>
      <c r="B362" s="78" t="s">
        <v>18</v>
      </c>
      <c r="C362" s="79" t="s">
        <v>32</v>
      </c>
      <c r="D362" s="80">
        <f t="shared" si="5"/>
        <v>5630</v>
      </c>
      <c r="E362" s="80">
        <v>1</v>
      </c>
      <c r="F362" s="82">
        <v>5630</v>
      </c>
    </row>
    <row r="363" spans="1:6">
      <c r="A363" s="78" t="s">
        <v>4995</v>
      </c>
      <c r="B363" s="78" t="s">
        <v>18</v>
      </c>
      <c r="C363" s="79" t="s">
        <v>32</v>
      </c>
      <c r="D363" s="80">
        <f t="shared" si="5"/>
        <v>4970</v>
      </c>
      <c r="E363" s="80">
        <v>3</v>
      </c>
      <c r="F363" s="82">
        <v>14910</v>
      </c>
    </row>
    <row r="364" spans="1:6">
      <c r="A364" s="78" t="s">
        <v>4996</v>
      </c>
      <c r="B364" s="78" t="s">
        <v>18</v>
      </c>
      <c r="C364" s="79" t="s">
        <v>32</v>
      </c>
      <c r="D364" s="80">
        <f t="shared" si="5"/>
        <v>2118</v>
      </c>
      <c r="E364" s="80">
        <v>1</v>
      </c>
      <c r="F364" s="82">
        <v>2118</v>
      </c>
    </row>
    <row r="365" spans="1:6">
      <c r="A365" s="78" t="s">
        <v>4997</v>
      </c>
      <c r="B365" s="78" t="s">
        <v>18</v>
      </c>
      <c r="C365" s="79" t="s">
        <v>32</v>
      </c>
      <c r="D365" s="80">
        <f t="shared" si="5"/>
        <v>50</v>
      </c>
      <c r="E365" s="80">
        <v>2</v>
      </c>
      <c r="F365" s="82">
        <v>100</v>
      </c>
    </row>
    <row r="366" spans="1:6">
      <c r="A366" s="78" t="s">
        <v>4998</v>
      </c>
      <c r="B366" s="78" t="s">
        <v>18</v>
      </c>
      <c r="C366" s="79" t="s">
        <v>32</v>
      </c>
      <c r="D366" s="80">
        <f t="shared" si="5"/>
        <v>1014.5</v>
      </c>
      <c r="E366" s="80">
        <v>2</v>
      </c>
      <c r="F366" s="82">
        <v>2029</v>
      </c>
    </row>
    <row r="367" spans="1:6">
      <c r="A367" s="78" t="s">
        <v>4999</v>
      </c>
      <c r="B367" s="78" t="s">
        <v>18</v>
      </c>
      <c r="C367" s="79" t="s">
        <v>32</v>
      </c>
      <c r="D367" s="80">
        <f t="shared" si="5"/>
        <v>10</v>
      </c>
      <c r="E367" s="80">
        <v>5</v>
      </c>
      <c r="F367" s="82">
        <v>50</v>
      </c>
    </row>
    <row r="368" spans="1:6">
      <c r="A368" s="78" t="s">
        <v>4909</v>
      </c>
      <c r="B368" s="78" t="s">
        <v>18</v>
      </c>
      <c r="C368" s="79" t="s">
        <v>32</v>
      </c>
      <c r="D368" s="80">
        <f t="shared" si="5"/>
        <v>17850</v>
      </c>
      <c r="E368" s="80">
        <v>1</v>
      </c>
      <c r="F368" s="82">
        <v>17850</v>
      </c>
    </row>
    <row r="369" spans="1:6">
      <c r="A369" s="78" t="s">
        <v>5000</v>
      </c>
      <c r="B369" s="78" t="s">
        <v>18</v>
      </c>
      <c r="C369" s="79" t="s">
        <v>32</v>
      </c>
      <c r="D369" s="80">
        <f t="shared" si="5"/>
        <v>2977</v>
      </c>
      <c r="E369" s="80">
        <v>1</v>
      </c>
      <c r="F369" s="82">
        <v>2977</v>
      </c>
    </row>
    <row r="370" spans="1:6">
      <c r="A370" s="78" t="s">
        <v>5001</v>
      </c>
      <c r="B370" s="78" t="s">
        <v>18</v>
      </c>
      <c r="C370" s="79" t="s">
        <v>32</v>
      </c>
      <c r="D370" s="80">
        <f t="shared" si="5"/>
        <v>2722</v>
      </c>
      <c r="E370" s="80">
        <v>1</v>
      </c>
      <c r="F370" s="82">
        <v>2722</v>
      </c>
    </row>
    <row r="371" spans="1:6">
      <c r="A371" s="78" t="s">
        <v>5002</v>
      </c>
      <c r="B371" s="78" t="s">
        <v>18</v>
      </c>
      <c r="C371" s="79" t="s">
        <v>32</v>
      </c>
      <c r="D371" s="80">
        <f t="shared" si="5"/>
        <v>1200</v>
      </c>
      <c r="E371" s="80">
        <v>1</v>
      </c>
      <c r="F371" s="82">
        <v>1200</v>
      </c>
    </row>
    <row r="372" spans="1:6">
      <c r="A372" s="78" t="s">
        <v>4868</v>
      </c>
      <c r="B372" s="78" t="s">
        <v>18</v>
      </c>
      <c r="C372" s="79" t="s">
        <v>32</v>
      </c>
      <c r="D372" s="80">
        <f t="shared" si="5"/>
        <v>150</v>
      </c>
      <c r="E372" s="80">
        <v>8</v>
      </c>
      <c r="F372" s="82">
        <v>1200</v>
      </c>
    </row>
    <row r="373" spans="1:6">
      <c r="A373" s="78" t="s">
        <v>4868</v>
      </c>
      <c r="B373" s="78" t="s">
        <v>18</v>
      </c>
      <c r="C373" s="79" t="s">
        <v>32</v>
      </c>
      <c r="D373" s="80">
        <f t="shared" si="5"/>
        <v>291</v>
      </c>
      <c r="E373" s="80">
        <v>1</v>
      </c>
      <c r="F373" s="82">
        <v>291</v>
      </c>
    </row>
    <row r="374" spans="1:6">
      <c r="A374" s="78" t="s">
        <v>4868</v>
      </c>
      <c r="B374" s="78" t="s">
        <v>18</v>
      </c>
      <c r="C374" s="79" t="s">
        <v>32</v>
      </c>
      <c r="D374" s="80">
        <f t="shared" si="5"/>
        <v>35</v>
      </c>
      <c r="E374" s="80">
        <v>26</v>
      </c>
      <c r="F374" s="82">
        <v>910</v>
      </c>
    </row>
    <row r="375" spans="1:6">
      <c r="A375" s="78" t="s">
        <v>4870</v>
      </c>
      <c r="B375" s="78" t="s">
        <v>18</v>
      </c>
      <c r="C375" s="79" t="s">
        <v>32</v>
      </c>
      <c r="D375" s="80">
        <f t="shared" si="5"/>
        <v>87</v>
      </c>
      <c r="E375" s="80">
        <v>1</v>
      </c>
      <c r="F375" s="82">
        <v>87</v>
      </c>
    </row>
    <row r="376" spans="1:6">
      <c r="A376" s="78" t="s">
        <v>4871</v>
      </c>
      <c r="B376" s="78" t="s">
        <v>18</v>
      </c>
      <c r="C376" s="79" t="s">
        <v>32</v>
      </c>
      <c r="D376" s="80">
        <f t="shared" si="5"/>
        <v>58</v>
      </c>
      <c r="E376" s="80">
        <v>1</v>
      </c>
      <c r="F376" s="82">
        <v>58</v>
      </c>
    </row>
    <row r="377" spans="1:6">
      <c r="A377" s="78" t="s">
        <v>4875</v>
      </c>
      <c r="B377" s="78" t="s">
        <v>18</v>
      </c>
      <c r="C377" s="79" t="s">
        <v>32</v>
      </c>
      <c r="D377" s="80">
        <f t="shared" si="5"/>
        <v>49</v>
      </c>
      <c r="E377" s="80">
        <v>2</v>
      </c>
      <c r="F377" s="82">
        <v>98</v>
      </c>
    </row>
    <row r="378" spans="1:6">
      <c r="A378" s="78" t="s">
        <v>5003</v>
      </c>
      <c r="B378" s="78" t="s">
        <v>18</v>
      </c>
      <c r="C378" s="79" t="s">
        <v>32</v>
      </c>
      <c r="D378" s="80">
        <f t="shared" si="5"/>
        <v>72</v>
      </c>
      <c r="E378" s="80">
        <v>1</v>
      </c>
      <c r="F378" s="82">
        <v>72</v>
      </c>
    </row>
    <row r="379" spans="1:6">
      <c r="A379" s="78" t="s">
        <v>4881</v>
      </c>
      <c r="B379" s="78" t="s">
        <v>18</v>
      </c>
      <c r="C379" s="79" t="s">
        <v>32</v>
      </c>
      <c r="D379" s="80">
        <f t="shared" si="5"/>
        <v>10.666666666666666</v>
      </c>
      <c r="E379" s="80">
        <v>3</v>
      </c>
      <c r="F379" s="82">
        <v>32</v>
      </c>
    </row>
    <row r="380" spans="1:6">
      <c r="A380" s="78" t="s">
        <v>4884</v>
      </c>
      <c r="B380" s="78" t="s">
        <v>18</v>
      </c>
      <c r="C380" s="79" t="s">
        <v>32</v>
      </c>
      <c r="D380" s="80">
        <f t="shared" si="5"/>
        <v>27</v>
      </c>
      <c r="E380" s="80">
        <v>2</v>
      </c>
      <c r="F380" s="82">
        <v>54</v>
      </c>
    </row>
    <row r="381" spans="1:6">
      <c r="A381" s="78" t="s">
        <v>4889</v>
      </c>
      <c r="B381" s="78" t="s">
        <v>18</v>
      </c>
      <c r="C381" s="79" t="s">
        <v>32</v>
      </c>
      <c r="D381" s="80">
        <f t="shared" si="5"/>
        <v>14</v>
      </c>
      <c r="E381" s="80">
        <v>3</v>
      </c>
      <c r="F381" s="82">
        <v>42</v>
      </c>
    </row>
    <row r="382" spans="1:6">
      <c r="A382" s="78" t="s">
        <v>4923</v>
      </c>
      <c r="B382" s="78" t="s">
        <v>18</v>
      </c>
      <c r="C382" s="79" t="s">
        <v>32</v>
      </c>
      <c r="D382" s="80">
        <f t="shared" si="5"/>
        <v>95</v>
      </c>
      <c r="E382" s="80">
        <v>2</v>
      </c>
      <c r="F382" s="82">
        <v>190</v>
      </c>
    </row>
    <row r="383" spans="1:6">
      <c r="A383" s="78" t="s">
        <v>4923</v>
      </c>
      <c r="B383" s="78" t="s">
        <v>18</v>
      </c>
      <c r="C383" s="79" t="s">
        <v>32</v>
      </c>
      <c r="D383" s="80">
        <f t="shared" si="5"/>
        <v>100</v>
      </c>
      <c r="E383" s="80">
        <v>3</v>
      </c>
      <c r="F383" s="82">
        <v>300</v>
      </c>
    </row>
    <row r="384" spans="1:6">
      <c r="A384" s="78" t="s">
        <v>4893</v>
      </c>
      <c r="B384" s="78" t="s">
        <v>18</v>
      </c>
      <c r="C384" s="79" t="s">
        <v>32</v>
      </c>
      <c r="D384" s="80">
        <f t="shared" si="5"/>
        <v>56</v>
      </c>
      <c r="E384" s="80">
        <v>1</v>
      </c>
      <c r="F384" s="82">
        <v>56</v>
      </c>
    </row>
    <row r="385" spans="1:6">
      <c r="A385" s="78" t="s">
        <v>4895</v>
      </c>
      <c r="B385" s="78" t="s">
        <v>18</v>
      </c>
      <c r="C385" s="79" t="s">
        <v>32</v>
      </c>
      <c r="D385" s="80">
        <f t="shared" si="5"/>
        <v>29</v>
      </c>
      <c r="E385" s="80">
        <v>2</v>
      </c>
      <c r="F385" s="82">
        <v>58</v>
      </c>
    </row>
    <row r="386" spans="1:6">
      <c r="A386" s="78" t="s">
        <v>4850</v>
      </c>
      <c r="B386" s="78" t="s">
        <v>18</v>
      </c>
      <c r="C386" s="79" t="s">
        <v>32</v>
      </c>
      <c r="D386" s="80">
        <f t="shared" si="5"/>
        <v>106</v>
      </c>
      <c r="E386" s="80">
        <v>2</v>
      </c>
      <c r="F386" s="82">
        <v>212</v>
      </c>
    </row>
    <row r="387" spans="1:6">
      <c r="A387" s="78" t="s">
        <v>4917</v>
      </c>
      <c r="B387" s="78" t="s">
        <v>18</v>
      </c>
      <c r="C387" s="79" t="s">
        <v>32</v>
      </c>
      <c r="D387" s="80">
        <f t="shared" si="5"/>
        <v>14</v>
      </c>
      <c r="E387" s="80">
        <v>1</v>
      </c>
      <c r="F387" s="82">
        <v>14</v>
      </c>
    </row>
    <row r="388" spans="1:6">
      <c r="A388" s="78" t="s">
        <v>4952</v>
      </c>
      <c r="B388" s="78" t="s">
        <v>18</v>
      </c>
      <c r="C388" s="79" t="s">
        <v>32</v>
      </c>
      <c r="D388" s="80">
        <f t="shared" si="5"/>
        <v>112</v>
      </c>
      <c r="E388" s="80">
        <v>1</v>
      </c>
      <c r="F388" s="82">
        <v>112</v>
      </c>
    </row>
    <row r="389" spans="1:6">
      <c r="A389" s="78" t="s">
        <v>4957</v>
      </c>
      <c r="B389" s="78" t="s">
        <v>18</v>
      </c>
      <c r="C389" s="79" t="s">
        <v>32</v>
      </c>
      <c r="D389" s="80">
        <f t="shared" si="5"/>
        <v>250</v>
      </c>
      <c r="E389" s="80">
        <v>1</v>
      </c>
      <c r="F389" s="82">
        <v>250</v>
      </c>
    </row>
    <row r="390" spans="1:6">
      <c r="A390" s="78" t="s">
        <v>5004</v>
      </c>
      <c r="B390" s="78" t="s">
        <v>18</v>
      </c>
      <c r="C390" s="79" t="s">
        <v>32</v>
      </c>
      <c r="D390" s="80">
        <f t="shared" si="5"/>
        <v>310</v>
      </c>
      <c r="E390" s="80">
        <v>8</v>
      </c>
      <c r="F390" s="82">
        <v>2480</v>
      </c>
    </row>
    <row r="391" spans="1:6">
      <c r="A391" s="78" t="s">
        <v>4980</v>
      </c>
      <c r="B391" s="78" t="s">
        <v>18</v>
      </c>
      <c r="C391" s="79" t="s">
        <v>32</v>
      </c>
      <c r="D391" s="80">
        <f t="shared" ref="D391:D454" si="6">F391/E391</f>
        <v>58</v>
      </c>
      <c r="E391" s="80">
        <v>1</v>
      </c>
      <c r="F391" s="82">
        <v>58</v>
      </c>
    </row>
    <row r="392" spans="1:6">
      <c r="A392" s="78" t="s">
        <v>4981</v>
      </c>
      <c r="B392" s="78" t="s">
        <v>18</v>
      </c>
      <c r="C392" s="79" t="s">
        <v>32</v>
      </c>
      <c r="D392" s="80">
        <f t="shared" si="6"/>
        <v>8.6666666666666661</v>
      </c>
      <c r="E392" s="80">
        <v>6</v>
      </c>
      <c r="F392" s="82">
        <v>52</v>
      </c>
    </row>
    <row r="393" spans="1:6">
      <c r="A393" s="78" t="s">
        <v>5005</v>
      </c>
      <c r="B393" s="78" t="s">
        <v>18</v>
      </c>
      <c r="C393" s="79" t="s">
        <v>32</v>
      </c>
      <c r="D393" s="80">
        <f t="shared" si="6"/>
        <v>29</v>
      </c>
      <c r="E393" s="80">
        <v>1</v>
      </c>
      <c r="F393" s="82">
        <v>29</v>
      </c>
    </row>
    <row r="394" spans="1:6">
      <c r="A394" s="78" t="s">
        <v>5006</v>
      </c>
      <c r="B394" s="78" t="s">
        <v>18</v>
      </c>
      <c r="C394" s="79" t="s">
        <v>32</v>
      </c>
      <c r="D394" s="80">
        <f t="shared" si="6"/>
        <v>82.5</v>
      </c>
      <c r="E394" s="80">
        <v>10</v>
      </c>
      <c r="F394" s="82">
        <v>825</v>
      </c>
    </row>
    <row r="395" spans="1:6">
      <c r="A395" s="78" t="s">
        <v>4866</v>
      </c>
      <c r="B395" s="78" t="s">
        <v>18</v>
      </c>
      <c r="C395" s="79" t="s">
        <v>32</v>
      </c>
      <c r="D395" s="80">
        <f t="shared" si="6"/>
        <v>43</v>
      </c>
      <c r="E395" s="80">
        <v>1</v>
      </c>
      <c r="F395" s="82">
        <v>43</v>
      </c>
    </row>
    <row r="396" spans="1:6">
      <c r="A396" s="78" t="s">
        <v>4974</v>
      </c>
      <c r="B396" s="78" t="s">
        <v>18</v>
      </c>
      <c r="C396" s="79" t="s">
        <v>32</v>
      </c>
      <c r="D396" s="80">
        <f t="shared" si="6"/>
        <v>2400</v>
      </c>
      <c r="E396" s="80">
        <v>6</v>
      </c>
      <c r="F396" s="82">
        <v>14400</v>
      </c>
    </row>
    <row r="397" spans="1:6">
      <c r="A397" s="78" t="s">
        <v>4867</v>
      </c>
      <c r="B397" s="78" t="s">
        <v>18</v>
      </c>
      <c r="C397" s="79" t="s">
        <v>32</v>
      </c>
      <c r="D397" s="80">
        <f t="shared" si="6"/>
        <v>33</v>
      </c>
      <c r="E397" s="80">
        <v>2</v>
      </c>
      <c r="F397" s="82">
        <v>66</v>
      </c>
    </row>
    <row r="398" spans="1:6">
      <c r="A398" s="78" t="s">
        <v>4868</v>
      </c>
      <c r="B398" s="78" t="s">
        <v>18</v>
      </c>
      <c r="C398" s="79" t="s">
        <v>32</v>
      </c>
      <c r="D398" s="80">
        <f t="shared" si="6"/>
        <v>28</v>
      </c>
      <c r="E398" s="80">
        <v>4</v>
      </c>
      <c r="F398" s="82">
        <v>112</v>
      </c>
    </row>
    <row r="399" spans="1:6">
      <c r="A399" s="78" t="s">
        <v>4869</v>
      </c>
      <c r="B399" s="78" t="s">
        <v>18</v>
      </c>
      <c r="C399" s="79" t="s">
        <v>32</v>
      </c>
      <c r="D399" s="80">
        <f t="shared" si="6"/>
        <v>88</v>
      </c>
      <c r="E399" s="80">
        <v>1</v>
      </c>
      <c r="F399" s="82">
        <v>88</v>
      </c>
    </row>
    <row r="400" spans="1:6">
      <c r="A400" s="78" t="s">
        <v>4870</v>
      </c>
      <c r="B400" s="78" t="s">
        <v>18</v>
      </c>
      <c r="C400" s="79" t="s">
        <v>32</v>
      </c>
      <c r="D400" s="80">
        <f t="shared" si="6"/>
        <v>76</v>
      </c>
      <c r="E400" s="80">
        <v>7</v>
      </c>
      <c r="F400" s="82">
        <v>532</v>
      </c>
    </row>
    <row r="401" spans="1:6">
      <c r="A401" s="78" t="s">
        <v>4871</v>
      </c>
      <c r="B401" s="78" t="s">
        <v>18</v>
      </c>
      <c r="C401" s="79" t="s">
        <v>32</v>
      </c>
      <c r="D401" s="80">
        <f t="shared" si="6"/>
        <v>59</v>
      </c>
      <c r="E401" s="80">
        <v>1</v>
      </c>
      <c r="F401" s="82">
        <v>59</v>
      </c>
    </row>
    <row r="402" spans="1:6">
      <c r="A402" s="78" t="s">
        <v>4872</v>
      </c>
      <c r="B402" s="78" t="s">
        <v>18</v>
      </c>
      <c r="C402" s="79" t="s">
        <v>32</v>
      </c>
      <c r="D402" s="80">
        <f t="shared" si="6"/>
        <v>43</v>
      </c>
      <c r="E402" s="80">
        <v>1</v>
      </c>
      <c r="F402" s="82">
        <v>43</v>
      </c>
    </row>
    <row r="403" spans="1:6">
      <c r="A403" s="78" t="s">
        <v>2846</v>
      </c>
      <c r="B403" s="78" t="s">
        <v>18</v>
      </c>
      <c r="C403" s="79" t="s">
        <v>32</v>
      </c>
      <c r="D403" s="80">
        <f t="shared" si="6"/>
        <v>43</v>
      </c>
      <c r="E403" s="80">
        <v>2</v>
      </c>
      <c r="F403" s="82">
        <v>86</v>
      </c>
    </row>
    <row r="404" spans="1:6">
      <c r="A404" s="78" t="s">
        <v>4874</v>
      </c>
      <c r="B404" s="78" t="s">
        <v>18</v>
      </c>
      <c r="C404" s="79" t="s">
        <v>32</v>
      </c>
      <c r="D404" s="80">
        <f t="shared" si="6"/>
        <v>115</v>
      </c>
      <c r="E404" s="80">
        <v>1</v>
      </c>
      <c r="F404" s="82">
        <v>115</v>
      </c>
    </row>
    <row r="405" spans="1:6">
      <c r="A405" s="78" t="s">
        <v>4875</v>
      </c>
      <c r="B405" s="78" t="s">
        <v>18</v>
      </c>
      <c r="C405" s="79" t="s">
        <v>32</v>
      </c>
      <c r="D405" s="80">
        <f t="shared" si="6"/>
        <v>44.3</v>
      </c>
      <c r="E405" s="80">
        <v>10</v>
      </c>
      <c r="F405" s="82">
        <v>443</v>
      </c>
    </row>
    <row r="406" spans="1:6">
      <c r="A406" s="78" t="s">
        <v>5003</v>
      </c>
      <c r="B406" s="78" t="s">
        <v>18</v>
      </c>
      <c r="C406" s="79" t="s">
        <v>32</v>
      </c>
      <c r="D406" s="80">
        <f t="shared" si="6"/>
        <v>1320</v>
      </c>
      <c r="E406" s="80">
        <v>1</v>
      </c>
      <c r="F406" s="82">
        <v>1320</v>
      </c>
    </row>
    <row r="407" spans="1:6">
      <c r="A407" s="78" t="s">
        <v>4878</v>
      </c>
      <c r="B407" s="78" t="s">
        <v>18</v>
      </c>
      <c r="C407" s="79" t="s">
        <v>32</v>
      </c>
      <c r="D407" s="80">
        <f t="shared" si="6"/>
        <v>34</v>
      </c>
      <c r="E407" s="80">
        <v>1</v>
      </c>
      <c r="F407" s="82">
        <v>34</v>
      </c>
    </row>
    <row r="408" spans="1:6">
      <c r="A408" s="78" t="s">
        <v>4878</v>
      </c>
      <c r="B408" s="78" t="s">
        <v>18</v>
      </c>
      <c r="C408" s="79" t="s">
        <v>32</v>
      </c>
      <c r="D408" s="80">
        <f t="shared" si="6"/>
        <v>550</v>
      </c>
      <c r="E408" s="80">
        <v>23</v>
      </c>
      <c r="F408" s="82">
        <v>12650</v>
      </c>
    </row>
    <row r="409" spans="1:6">
      <c r="A409" s="78" t="s">
        <v>4880</v>
      </c>
      <c r="B409" s="78" t="s">
        <v>18</v>
      </c>
      <c r="C409" s="79" t="s">
        <v>32</v>
      </c>
      <c r="D409" s="80">
        <f t="shared" si="6"/>
        <v>18</v>
      </c>
      <c r="E409" s="80">
        <v>3</v>
      </c>
      <c r="F409" s="82">
        <v>54</v>
      </c>
    </row>
    <row r="410" spans="1:6">
      <c r="A410" s="78" t="s">
        <v>4839</v>
      </c>
      <c r="B410" s="78" t="s">
        <v>18</v>
      </c>
      <c r="C410" s="79" t="s">
        <v>32</v>
      </c>
      <c r="D410" s="80">
        <f t="shared" si="6"/>
        <v>138</v>
      </c>
      <c r="E410" s="80">
        <v>1</v>
      </c>
      <c r="F410" s="82">
        <v>138</v>
      </c>
    </row>
    <row r="411" spans="1:6">
      <c r="A411" s="78" t="s">
        <v>4842</v>
      </c>
      <c r="B411" s="78" t="s">
        <v>18</v>
      </c>
      <c r="C411" s="79" t="s">
        <v>32</v>
      </c>
      <c r="D411" s="80">
        <f t="shared" si="6"/>
        <v>54.5</v>
      </c>
      <c r="E411" s="80">
        <v>2</v>
      </c>
      <c r="F411" s="82">
        <v>109</v>
      </c>
    </row>
    <row r="412" spans="1:6">
      <c r="A412" s="78" t="s">
        <v>4881</v>
      </c>
      <c r="B412" s="78" t="s">
        <v>18</v>
      </c>
      <c r="C412" s="79" t="s">
        <v>32</v>
      </c>
      <c r="D412" s="80">
        <f t="shared" si="6"/>
        <v>26.166666666666668</v>
      </c>
      <c r="E412" s="80">
        <v>6</v>
      </c>
      <c r="F412" s="82">
        <v>157</v>
      </c>
    </row>
    <row r="413" spans="1:6">
      <c r="A413" s="78" t="s">
        <v>4883</v>
      </c>
      <c r="B413" s="78" t="s">
        <v>18</v>
      </c>
      <c r="C413" s="79" t="s">
        <v>32</v>
      </c>
      <c r="D413" s="80">
        <f t="shared" si="6"/>
        <v>10.333333333333334</v>
      </c>
      <c r="E413" s="80">
        <v>3</v>
      </c>
      <c r="F413" s="82">
        <v>31</v>
      </c>
    </row>
    <row r="414" spans="1:6">
      <c r="A414" s="78" t="s">
        <v>4844</v>
      </c>
      <c r="B414" s="78" t="s">
        <v>18</v>
      </c>
      <c r="C414" s="79" t="s">
        <v>32</v>
      </c>
      <c r="D414" s="80">
        <f t="shared" si="6"/>
        <v>4650</v>
      </c>
      <c r="E414" s="80">
        <v>2</v>
      </c>
      <c r="F414" s="82">
        <v>9300</v>
      </c>
    </row>
    <row r="415" spans="1:6">
      <c r="A415" s="78" t="s">
        <v>4887</v>
      </c>
      <c r="B415" s="78" t="s">
        <v>18</v>
      </c>
      <c r="C415" s="79" t="s">
        <v>32</v>
      </c>
      <c r="D415" s="80">
        <f t="shared" si="6"/>
        <v>7200</v>
      </c>
      <c r="E415" s="80">
        <v>1</v>
      </c>
      <c r="F415" s="82">
        <v>7200</v>
      </c>
    </row>
    <row r="416" spans="1:6">
      <c r="A416" s="78" t="s">
        <v>4889</v>
      </c>
      <c r="B416" s="78" t="s">
        <v>18</v>
      </c>
      <c r="C416" s="79" t="s">
        <v>32</v>
      </c>
      <c r="D416" s="80">
        <f t="shared" si="6"/>
        <v>23</v>
      </c>
      <c r="E416" s="80">
        <v>1</v>
      </c>
      <c r="F416" s="82">
        <v>23</v>
      </c>
    </row>
    <row r="417" spans="1:6">
      <c r="A417" s="78" t="s">
        <v>4889</v>
      </c>
      <c r="B417" s="78" t="s">
        <v>18</v>
      </c>
      <c r="C417" s="79" t="s">
        <v>32</v>
      </c>
      <c r="D417" s="80">
        <f t="shared" si="6"/>
        <v>567.5</v>
      </c>
      <c r="E417" s="80">
        <v>4</v>
      </c>
      <c r="F417" s="82">
        <v>2270</v>
      </c>
    </row>
    <row r="418" spans="1:6">
      <c r="A418" s="78" t="s">
        <v>4889</v>
      </c>
      <c r="B418" s="78" t="s">
        <v>18</v>
      </c>
      <c r="C418" s="79" t="s">
        <v>32</v>
      </c>
      <c r="D418" s="80">
        <f t="shared" si="6"/>
        <v>372</v>
      </c>
      <c r="E418" s="80">
        <v>1</v>
      </c>
      <c r="F418" s="82">
        <v>372</v>
      </c>
    </row>
    <row r="419" spans="1:6">
      <c r="A419" s="78" t="s">
        <v>4923</v>
      </c>
      <c r="B419" s="78" t="s">
        <v>18</v>
      </c>
      <c r="C419" s="79" t="s">
        <v>32</v>
      </c>
      <c r="D419" s="80">
        <f t="shared" si="6"/>
        <v>13404</v>
      </c>
      <c r="E419" s="80">
        <v>8</v>
      </c>
      <c r="F419" s="82">
        <v>107232</v>
      </c>
    </row>
    <row r="420" spans="1:6">
      <c r="A420" s="78" t="s">
        <v>4850</v>
      </c>
      <c r="B420" s="78" t="s">
        <v>18</v>
      </c>
      <c r="C420" s="79" t="s">
        <v>32</v>
      </c>
      <c r="D420" s="80">
        <f t="shared" si="6"/>
        <v>103</v>
      </c>
      <c r="E420" s="80">
        <v>2</v>
      </c>
      <c r="F420" s="82">
        <v>206</v>
      </c>
    </row>
    <row r="421" spans="1:6">
      <c r="A421" s="78" t="s">
        <v>4917</v>
      </c>
      <c r="B421" s="78" t="s">
        <v>18</v>
      </c>
      <c r="C421" s="79" t="s">
        <v>32</v>
      </c>
      <c r="D421" s="80">
        <f t="shared" si="6"/>
        <v>14.333333333333334</v>
      </c>
      <c r="E421" s="80">
        <v>3</v>
      </c>
      <c r="F421" s="82">
        <v>43</v>
      </c>
    </row>
    <row r="422" spans="1:6">
      <c r="A422" s="78" t="s">
        <v>4991</v>
      </c>
      <c r="B422" s="78" t="s">
        <v>18</v>
      </c>
      <c r="C422" s="79" t="s">
        <v>32</v>
      </c>
      <c r="D422" s="80">
        <f t="shared" si="6"/>
        <v>34</v>
      </c>
      <c r="E422" s="80">
        <v>2</v>
      </c>
      <c r="F422" s="82">
        <v>68</v>
      </c>
    </row>
    <row r="423" spans="1:6">
      <c r="A423" s="78" t="s">
        <v>4954</v>
      </c>
      <c r="B423" s="78" t="s">
        <v>18</v>
      </c>
      <c r="C423" s="79" t="s">
        <v>32</v>
      </c>
      <c r="D423" s="80">
        <f t="shared" si="6"/>
        <v>32</v>
      </c>
      <c r="E423" s="80">
        <v>1</v>
      </c>
      <c r="F423" s="82">
        <v>32</v>
      </c>
    </row>
    <row r="424" spans="1:6">
      <c r="A424" s="78" t="s">
        <v>5007</v>
      </c>
      <c r="B424" s="78" t="s">
        <v>18</v>
      </c>
      <c r="C424" s="79" t="s">
        <v>32</v>
      </c>
      <c r="D424" s="80">
        <f t="shared" si="6"/>
        <v>10620</v>
      </c>
      <c r="E424" s="80">
        <v>1</v>
      </c>
      <c r="F424" s="82">
        <v>10620</v>
      </c>
    </row>
    <row r="425" spans="1:6">
      <c r="A425" s="78" t="s">
        <v>5007</v>
      </c>
      <c r="B425" s="78" t="s">
        <v>18</v>
      </c>
      <c r="C425" s="79" t="s">
        <v>32</v>
      </c>
      <c r="D425" s="80">
        <f t="shared" si="6"/>
        <v>3000</v>
      </c>
      <c r="E425" s="80">
        <v>1</v>
      </c>
      <c r="F425" s="82">
        <v>3000</v>
      </c>
    </row>
    <row r="426" spans="1:6">
      <c r="A426" s="78" t="s">
        <v>4978</v>
      </c>
      <c r="B426" s="78" t="s">
        <v>18</v>
      </c>
      <c r="C426" s="79" t="s">
        <v>32</v>
      </c>
      <c r="D426" s="80">
        <f t="shared" si="6"/>
        <v>72</v>
      </c>
      <c r="E426" s="80">
        <v>1</v>
      </c>
      <c r="F426" s="82">
        <v>72</v>
      </c>
    </row>
    <row r="427" spans="1:6">
      <c r="A427" s="78" t="s">
        <v>5008</v>
      </c>
      <c r="B427" s="78" t="s">
        <v>18</v>
      </c>
      <c r="C427" s="79" t="s">
        <v>32</v>
      </c>
      <c r="D427" s="80">
        <f t="shared" si="6"/>
        <v>7704</v>
      </c>
      <c r="E427" s="80">
        <v>2</v>
      </c>
      <c r="F427" s="82">
        <v>15408</v>
      </c>
    </row>
    <row r="428" spans="1:6">
      <c r="A428" s="78" t="s">
        <v>5009</v>
      </c>
      <c r="B428" s="78" t="s">
        <v>18</v>
      </c>
      <c r="C428" s="79" t="s">
        <v>32</v>
      </c>
      <c r="D428" s="80">
        <f t="shared" si="6"/>
        <v>2520</v>
      </c>
      <c r="E428" s="80">
        <v>1</v>
      </c>
      <c r="F428" s="82">
        <v>2520</v>
      </c>
    </row>
    <row r="429" spans="1:6">
      <c r="A429" s="78" t="s">
        <v>5010</v>
      </c>
      <c r="B429" s="78" t="s">
        <v>18</v>
      </c>
      <c r="C429" s="79" t="s">
        <v>32</v>
      </c>
      <c r="D429" s="80">
        <f t="shared" si="6"/>
        <v>2194</v>
      </c>
      <c r="E429" s="80">
        <v>1</v>
      </c>
      <c r="F429" s="82">
        <v>2194</v>
      </c>
    </row>
    <row r="430" spans="1:6">
      <c r="A430" s="78" t="s">
        <v>4980</v>
      </c>
      <c r="B430" s="78" t="s">
        <v>18</v>
      </c>
      <c r="C430" s="79" t="s">
        <v>32</v>
      </c>
      <c r="D430" s="80">
        <f t="shared" si="6"/>
        <v>504</v>
      </c>
      <c r="E430" s="80">
        <v>1</v>
      </c>
      <c r="F430" s="82">
        <v>504</v>
      </c>
    </row>
    <row r="431" spans="1:6">
      <c r="A431" s="78" t="s">
        <v>5005</v>
      </c>
      <c r="B431" s="78" t="s">
        <v>18</v>
      </c>
      <c r="C431" s="79" t="s">
        <v>32</v>
      </c>
      <c r="D431" s="80">
        <f t="shared" si="6"/>
        <v>29</v>
      </c>
      <c r="E431" s="80">
        <v>1</v>
      </c>
      <c r="F431" s="82">
        <v>29</v>
      </c>
    </row>
    <row r="432" spans="1:6">
      <c r="A432" s="78" t="s">
        <v>5011</v>
      </c>
      <c r="B432" s="78" t="s">
        <v>18</v>
      </c>
      <c r="C432" s="79" t="s">
        <v>32</v>
      </c>
      <c r="D432" s="80">
        <f t="shared" si="6"/>
        <v>26</v>
      </c>
      <c r="E432" s="80">
        <v>2</v>
      </c>
      <c r="F432" s="82">
        <v>52</v>
      </c>
    </row>
    <row r="433" spans="1:6">
      <c r="A433" s="78" t="s">
        <v>5012</v>
      </c>
      <c r="B433" s="78" t="s">
        <v>18</v>
      </c>
      <c r="C433" s="79" t="s">
        <v>32</v>
      </c>
      <c r="D433" s="80">
        <f t="shared" si="6"/>
        <v>38</v>
      </c>
      <c r="E433" s="80">
        <v>1</v>
      </c>
      <c r="F433" s="82">
        <v>38</v>
      </c>
    </row>
    <row r="434" spans="1:6">
      <c r="A434" s="78" t="s">
        <v>5013</v>
      </c>
      <c r="B434" s="78" t="s">
        <v>18</v>
      </c>
      <c r="C434" s="79" t="s">
        <v>32</v>
      </c>
      <c r="D434" s="80">
        <f t="shared" si="6"/>
        <v>29</v>
      </c>
      <c r="E434" s="80">
        <v>1</v>
      </c>
      <c r="F434" s="82">
        <v>29</v>
      </c>
    </row>
    <row r="435" spans="1:6">
      <c r="A435" s="78" t="s">
        <v>5014</v>
      </c>
      <c r="B435" s="78" t="s">
        <v>18</v>
      </c>
      <c r="C435" s="79" t="s">
        <v>32</v>
      </c>
      <c r="D435" s="80">
        <f t="shared" si="6"/>
        <v>1680</v>
      </c>
      <c r="E435" s="80">
        <v>15</v>
      </c>
      <c r="F435" s="82">
        <v>25200</v>
      </c>
    </row>
    <row r="436" spans="1:6">
      <c r="A436" s="78" t="s">
        <v>5015</v>
      </c>
      <c r="B436" s="78" t="s">
        <v>18</v>
      </c>
      <c r="C436" s="79" t="s">
        <v>32</v>
      </c>
      <c r="D436" s="80">
        <f t="shared" si="6"/>
        <v>10680</v>
      </c>
      <c r="E436" s="80">
        <v>1</v>
      </c>
      <c r="F436" s="82">
        <v>10680</v>
      </c>
    </row>
    <row r="437" spans="1:6">
      <c r="A437" s="78" t="s">
        <v>5016</v>
      </c>
      <c r="B437" s="78" t="s">
        <v>18</v>
      </c>
      <c r="C437" s="79" t="s">
        <v>32</v>
      </c>
      <c r="D437" s="80">
        <f t="shared" si="6"/>
        <v>2556</v>
      </c>
      <c r="E437" s="80">
        <v>3</v>
      </c>
      <c r="F437" s="82">
        <v>7668</v>
      </c>
    </row>
    <row r="438" spans="1:6">
      <c r="A438" s="78" t="s">
        <v>5016</v>
      </c>
      <c r="B438" s="78" t="s">
        <v>18</v>
      </c>
      <c r="C438" s="79" t="s">
        <v>32</v>
      </c>
      <c r="D438" s="80">
        <f t="shared" si="6"/>
        <v>954</v>
      </c>
      <c r="E438" s="80">
        <v>2</v>
      </c>
      <c r="F438" s="82">
        <v>1908</v>
      </c>
    </row>
    <row r="439" spans="1:6">
      <c r="A439" s="78" t="s">
        <v>5017</v>
      </c>
      <c r="B439" s="78" t="s">
        <v>18</v>
      </c>
      <c r="C439" s="79" t="s">
        <v>32</v>
      </c>
      <c r="D439" s="80">
        <f t="shared" si="6"/>
        <v>6700</v>
      </c>
      <c r="E439" s="80">
        <v>1</v>
      </c>
      <c r="F439" s="82">
        <v>6700</v>
      </c>
    </row>
    <row r="440" spans="1:6">
      <c r="A440" s="78" t="s">
        <v>5018</v>
      </c>
      <c r="B440" s="78" t="s">
        <v>18</v>
      </c>
      <c r="C440" s="79" t="s">
        <v>32</v>
      </c>
      <c r="D440" s="80">
        <f t="shared" si="6"/>
        <v>9500</v>
      </c>
      <c r="E440" s="80">
        <v>1</v>
      </c>
      <c r="F440" s="82">
        <v>9500</v>
      </c>
    </row>
    <row r="441" spans="1:6">
      <c r="A441" s="78" t="s">
        <v>5019</v>
      </c>
      <c r="B441" s="78" t="s">
        <v>18</v>
      </c>
      <c r="C441" s="79" t="s">
        <v>32</v>
      </c>
      <c r="D441" s="80">
        <f t="shared" si="6"/>
        <v>3600</v>
      </c>
      <c r="E441" s="80">
        <v>1</v>
      </c>
      <c r="F441" s="82">
        <v>3600</v>
      </c>
    </row>
    <row r="442" spans="1:6">
      <c r="A442" s="78" t="s">
        <v>5020</v>
      </c>
      <c r="B442" s="78" t="s">
        <v>18</v>
      </c>
      <c r="C442" s="79" t="s">
        <v>32</v>
      </c>
      <c r="D442" s="80">
        <f t="shared" si="6"/>
        <v>9800</v>
      </c>
      <c r="E442" s="80">
        <v>1</v>
      </c>
      <c r="F442" s="82">
        <v>9800</v>
      </c>
    </row>
    <row r="443" spans="1:6">
      <c r="A443" s="78" t="s">
        <v>5021</v>
      </c>
      <c r="B443" s="78" t="s">
        <v>18</v>
      </c>
      <c r="C443" s="79" t="s">
        <v>32</v>
      </c>
      <c r="D443" s="80">
        <f t="shared" si="6"/>
        <v>14800</v>
      </c>
      <c r="E443" s="80">
        <v>1</v>
      </c>
      <c r="F443" s="82">
        <v>14800</v>
      </c>
    </row>
    <row r="444" spans="1:6">
      <c r="A444" s="78" t="s">
        <v>5022</v>
      </c>
      <c r="B444" s="78" t="s">
        <v>18</v>
      </c>
      <c r="C444" s="79" t="s">
        <v>32</v>
      </c>
      <c r="D444" s="80">
        <f t="shared" si="6"/>
        <v>3500</v>
      </c>
      <c r="E444" s="80">
        <v>1</v>
      </c>
      <c r="F444" s="82">
        <v>3500</v>
      </c>
    </row>
    <row r="445" spans="1:6">
      <c r="A445" s="78" t="s">
        <v>4904</v>
      </c>
      <c r="B445" s="78" t="s">
        <v>18</v>
      </c>
      <c r="C445" s="79" t="s">
        <v>32</v>
      </c>
      <c r="D445" s="80">
        <f t="shared" si="6"/>
        <v>3910</v>
      </c>
      <c r="E445" s="80">
        <v>2</v>
      </c>
      <c r="F445" s="82">
        <v>7820</v>
      </c>
    </row>
    <row r="446" spans="1:6">
      <c r="A446" s="78" t="s">
        <v>4860</v>
      </c>
      <c r="B446" s="78" t="s">
        <v>18</v>
      </c>
      <c r="C446" s="79" t="s">
        <v>32</v>
      </c>
      <c r="D446" s="80">
        <f t="shared" si="6"/>
        <v>1200</v>
      </c>
      <c r="E446" s="80">
        <v>1</v>
      </c>
      <c r="F446" s="82">
        <v>1200</v>
      </c>
    </row>
    <row r="447" spans="1:6">
      <c r="A447" s="78" t="s">
        <v>5023</v>
      </c>
      <c r="B447" s="78" t="s">
        <v>18</v>
      </c>
      <c r="C447" s="79" t="s">
        <v>32</v>
      </c>
      <c r="D447" s="80">
        <f t="shared" si="6"/>
        <v>85</v>
      </c>
      <c r="E447" s="80">
        <v>1</v>
      </c>
      <c r="F447" s="82">
        <v>85</v>
      </c>
    </row>
    <row r="448" spans="1:6">
      <c r="A448" s="78" t="s">
        <v>5024</v>
      </c>
      <c r="B448" s="78" t="s">
        <v>18</v>
      </c>
      <c r="C448" s="79" t="s">
        <v>32</v>
      </c>
      <c r="D448" s="80">
        <f t="shared" si="6"/>
        <v>5992</v>
      </c>
      <c r="E448" s="80">
        <v>1</v>
      </c>
      <c r="F448" s="82">
        <v>5992</v>
      </c>
    </row>
    <row r="449" spans="1:6">
      <c r="A449" s="78" t="s">
        <v>5025</v>
      </c>
      <c r="B449" s="78" t="s">
        <v>18</v>
      </c>
      <c r="C449" s="79" t="s">
        <v>32</v>
      </c>
      <c r="D449" s="80">
        <f t="shared" si="6"/>
        <v>6797</v>
      </c>
      <c r="E449" s="80">
        <v>1</v>
      </c>
      <c r="F449" s="82">
        <v>6797</v>
      </c>
    </row>
    <row r="450" spans="1:6">
      <c r="A450" s="78" t="s">
        <v>5026</v>
      </c>
      <c r="B450" s="78" t="s">
        <v>18</v>
      </c>
      <c r="C450" s="79" t="s">
        <v>32</v>
      </c>
      <c r="D450" s="80">
        <f t="shared" si="6"/>
        <v>9720</v>
      </c>
      <c r="E450" s="80">
        <v>1</v>
      </c>
      <c r="F450" s="82">
        <v>9720</v>
      </c>
    </row>
    <row r="451" spans="1:6">
      <c r="A451" s="78" t="s">
        <v>4874</v>
      </c>
      <c r="B451" s="78" t="s">
        <v>18</v>
      </c>
      <c r="C451" s="79" t="s">
        <v>32</v>
      </c>
      <c r="D451" s="80">
        <f t="shared" si="6"/>
        <v>115</v>
      </c>
      <c r="E451" s="80">
        <v>1</v>
      </c>
      <c r="F451" s="82">
        <v>115</v>
      </c>
    </row>
    <row r="452" spans="1:6">
      <c r="A452" s="78" t="s">
        <v>4881</v>
      </c>
      <c r="B452" s="78" t="s">
        <v>18</v>
      </c>
      <c r="C452" s="79" t="s">
        <v>32</v>
      </c>
      <c r="D452" s="80">
        <f t="shared" si="6"/>
        <v>25.875</v>
      </c>
      <c r="E452" s="80">
        <v>8</v>
      </c>
      <c r="F452" s="82">
        <v>207</v>
      </c>
    </row>
    <row r="453" spans="1:6">
      <c r="A453" s="78" t="s">
        <v>4883</v>
      </c>
      <c r="B453" s="78" t="s">
        <v>18</v>
      </c>
      <c r="C453" s="79" t="s">
        <v>32</v>
      </c>
      <c r="D453" s="80">
        <f t="shared" si="6"/>
        <v>10</v>
      </c>
      <c r="E453" s="80">
        <v>1</v>
      </c>
      <c r="F453" s="82">
        <v>10</v>
      </c>
    </row>
    <row r="454" spans="1:6">
      <c r="A454" s="78" t="s">
        <v>4884</v>
      </c>
      <c r="B454" s="78" t="s">
        <v>18</v>
      </c>
      <c r="C454" s="79" t="s">
        <v>32</v>
      </c>
      <c r="D454" s="80">
        <f t="shared" si="6"/>
        <v>13.753086419753087</v>
      </c>
      <c r="E454" s="80">
        <v>81</v>
      </c>
      <c r="F454" s="82">
        <v>1114</v>
      </c>
    </row>
    <row r="455" spans="1:6">
      <c r="A455" s="78" t="s">
        <v>4889</v>
      </c>
      <c r="B455" s="78" t="s">
        <v>18</v>
      </c>
      <c r="C455" s="79" t="s">
        <v>32</v>
      </c>
      <c r="D455" s="80">
        <f t="shared" ref="D455:D518" si="7">F455/E455</f>
        <v>11.666666666666666</v>
      </c>
      <c r="E455" s="80">
        <v>3</v>
      </c>
      <c r="F455" s="82">
        <v>35</v>
      </c>
    </row>
    <row r="456" spans="1:6">
      <c r="A456" s="78" t="s">
        <v>5027</v>
      </c>
      <c r="B456" s="78" t="s">
        <v>18</v>
      </c>
      <c r="C456" s="79" t="s">
        <v>32</v>
      </c>
      <c r="D456" s="80">
        <f t="shared" si="7"/>
        <v>306</v>
      </c>
      <c r="E456" s="80">
        <v>1</v>
      </c>
      <c r="F456" s="82">
        <v>306</v>
      </c>
    </row>
    <row r="457" spans="1:6">
      <c r="A457" s="78" t="s">
        <v>4952</v>
      </c>
      <c r="B457" s="78" t="s">
        <v>18</v>
      </c>
      <c r="C457" s="79" t="s">
        <v>32</v>
      </c>
      <c r="D457" s="80">
        <f t="shared" si="7"/>
        <v>100</v>
      </c>
      <c r="E457" s="80">
        <v>1</v>
      </c>
      <c r="F457" s="82">
        <v>100</v>
      </c>
    </row>
    <row r="458" spans="1:6">
      <c r="A458" s="78" t="s">
        <v>4943</v>
      </c>
      <c r="B458" s="78" t="s">
        <v>18</v>
      </c>
      <c r="C458" s="79" t="s">
        <v>32</v>
      </c>
      <c r="D458" s="80">
        <f t="shared" si="7"/>
        <v>29</v>
      </c>
      <c r="E458" s="80">
        <v>1</v>
      </c>
      <c r="F458" s="82">
        <v>29</v>
      </c>
    </row>
    <row r="459" spans="1:6">
      <c r="A459" s="78" t="s">
        <v>5005</v>
      </c>
      <c r="B459" s="78" t="s">
        <v>18</v>
      </c>
      <c r="C459" s="79" t="s">
        <v>32</v>
      </c>
      <c r="D459" s="80">
        <f t="shared" si="7"/>
        <v>22</v>
      </c>
      <c r="E459" s="80">
        <v>1</v>
      </c>
      <c r="F459" s="82">
        <v>22</v>
      </c>
    </row>
    <row r="460" spans="1:6">
      <c r="A460" s="78" t="s">
        <v>5005</v>
      </c>
      <c r="B460" s="78" t="s">
        <v>18</v>
      </c>
      <c r="C460" s="79" t="s">
        <v>32</v>
      </c>
      <c r="D460" s="80">
        <f t="shared" si="7"/>
        <v>115.33333333333333</v>
      </c>
      <c r="E460" s="80">
        <v>3</v>
      </c>
      <c r="F460" s="82">
        <v>346</v>
      </c>
    </row>
    <row r="461" spans="1:6">
      <c r="A461" s="78" t="s">
        <v>4947</v>
      </c>
      <c r="B461" s="78" t="s">
        <v>18</v>
      </c>
      <c r="C461" s="79" t="s">
        <v>32</v>
      </c>
      <c r="D461" s="80">
        <f t="shared" si="7"/>
        <v>9976</v>
      </c>
      <c r="E461" s="80">
        <v>1</v>
      </c>
      <c r="F461" s="82">
        <v>9976</v>
      </c>
    </row>
    <row r="462" spans="1:6">
      <c r="A462" s="78" t="s">
        <v>4862</v>
      </c>
      <c r="B462" s="78" t="s">
        <v>18</v>
      </c>
      <c r="C462" s="79" t="s">
        <v>32</v>
      </c>
      <c r="D462" s="80">
        <f t="shared" si="7"/>
        <v>16500</v>
      </c>
      <c r="E462" s="80">
        <v>1</v>
      </c>
      <c r="F462" s="82">
        <v>16500</v>
      </c>
    </row>
    <row r="463" spans="1:6">
      <c r="A463" s="78" t="s">
        <v>4865</v>
      </c>
      <c r="B463" s="78" t="s">
        <v>18</v>
      </c>
      <c r="C463" s="79" t="s">
        <v>32</v>
      </c>
      <c r="D463" s="80">
        <f t="shared" si="7"/>
        <v>10380</v>
      </c>
      <c r="E463" s="80">
        <v>1</v>
      </c>
      <c r="F463" s="82">
        <v>10380</v>
      </c>
    </row>
    <row r="464" spans="1:6">
      <c r="A464" s="78" t="s">
        <v>4866</v>
      </c>
      <c r="B464" s="78" t="s">
        <v>18</v>
      </c>
      <c r="C464" s="79" t="s">
        <v>32</v>
      </c>
      <c r="D464" s="80">
        <f t="shared" si="7"/>
        <v>72</v>
      </c>
      <c r="E464" s="80">
        <v>4</v>
      </c>
      <c r="F464" s="82">
        <v>288</v>
      </c>
    </row>
    <row r="465" spans="1:6">
      <c r="A465" s="78" t="s">
        <v>4974</v>
      </c>
      <c r="B465" s="78" t="s">
        <v>18</v>
      </c>
      <c r="C465" s="79" t="s">
        <v>32</v>
      </c>
      <c r="D465" s="80">
        <f t="shared" si="7"/>
        <v>115</v>
      </c>
      <c r="E465" s="80">
        <v>1</v>
      </c>
      <c r="F465" s="82">
        <v>115</v>
      </c>
    </row>
    <row r="466" spans="1:6">
      <c r="A466" s="78" t="s">
        <v>4868</v>
      </c>
      <c r="B466" s="78" t="s">
        <v>18</v>
      </c>
      <c r="C466" s="79" t="s">
        <v>32</v>
      </c>
      <c r="D466" s="80">
        <f t="shared" si="7"/>
        <v>290.5</v>
      </c>
      <c r="E466" s="80">
        <v>2</v>
      </c>
      <c r="F466" s="82">
        <v>581</v>
      </c>
    </row>
    <row r="467" spans="1:6">
      <c r="A467" s="78" t="s">
        <v>4868</v>
      </c>
      <c r="B467" s="78" t="s">
        <v>18</v>
      </c>
      <c r="C467" s="79" t="s">
        <v>32</v>
      </c>
      <c r="D467" s="80">
        <f t="shared" si="7"/>
        <v>180</v>
      </c>
      <c r="E467" s="80">
        <v>39</v>
      </c>
      <c r="F467" s="82">
        <v>7020</v>
      </c>
    </row>
    <row r="468" spans="1:6">
      <c r="A468" s="78" t="s">
        <v>4912</v>
      </c>
      <c r="B468" s="78" t="s">
        <v>18</v>
      </c>
      <c r="C468" s="79" t="s">
        <v>32</v>
      </c>
      <c r="D468" s="80">
        <f t="shared" si="7"/>
        <v>101</v>
      </c>
      <c r="E468" s="80">
        <v>1</v>
      </c>
      <c r="F468" s="82">
        <v>101</v>
      </c>
    </row>
    <row r="469" spans="1:6">
      <c r="A469" s="78" t="s">
        <v>4870</v>
      </c>
      <c r="B469" s="78" t="s">
        <v>18</v>
      </c>
      <c r="C469" s="79" t="s">
        <v>32</v>
      </c>
      <c r="D469" s="80">
        <f t="shared" si="7"/>
        <v>124</v>
      </c>
      <c r="E469" s="80">
        <v>2</v>
      </c>
      <c r="F469" s="82">
        <v>248</v>
      </c>
    </row>
    <row r="470" spans="1:6">
      <c r="A470" s="78" t="s">
        <v>4871</v>
      </c>
      <c r="B470" s="78" t="s">
        <v>18</v>
      </c>
      <c r="C470" s="79" t="s">
        <v>32</v>
      </c>
      <c r="D470" s="80">
        <f t="shared" si="7"/>
        <v>138</v>
      </c>
      <c r="E470" s="80">
        <v>2</v>
      </c>
      <c r="F470" s="82">
        <v>276</v>
      </c>
    </row>
    <row r="471" spans="1:6">
      <c r="A471" s="78" t="s">
        <v>4874</v>
      </c>
      <c r="B471" s="78" t="s">
        <v>18</v>
      </c>
      <c r="C471" s="79" t="s">
        <v>32</v>
      </c>
      <c r="D471" s="80">
        <f t="shared" si="7"/>
        <v>101</v>
      </c>
      <c r="E471" s="80">
        <v>2</v>
      </c>
      <c r="F471" s="82">
        <v>202</v>
      </c>
    </row>
    <row r="472" spans="1:6">
      <c r="A472" s="78" t="s">
        <v>4833</v>
      </c>
      <c r="B472" s="78" t="s">
        <v>18</v>
      </c>
      <c r="C472" s="79" t="s">
        <v>32</v>
      </c>
      <c r="D472" s="80">
        <f t="shared" si="7"/>
        <v>38</v>
      </c>
      <c r="E472" s="80">
        <v>14</v>
      </c>
      <c r="F472" s="82">
        <v>532</v>
      </c>
    </row>
    <row r="473" spans="1:6">
      <c r="A473" s="78" t="s">
        <v>4875</v>
      </c>
      <c r="B473" s="78" t="s">
        <v>18</v>
      </c>
      <c r="C473" s="79" t="s">
        <v>32</v>
      </c>
      <c r="D473" s="80">
        <f t="shared" si="7"/>
        <v>37.75</v>
      </c>
      <c r="E473" s="80">
        <v>4</v>
      </c>
      <c r="F473" s="82">
        <v>151</v>
      </c>
    </row>
    <row r="474" spans="1:6">
      <c r="A474" s="78" t="s">
        <v>4834</v>
      </c>
      <c r="B474" s="78" t="s">
        <v>18</v>
      </c>
      <c r="C474" s="79" t="s">
        <v>32</v>
      </c>
      <c r="D474" s="80">
        <f t="shared" si="7"/>
        <v>4000</v>
      </c>
      <c r="E474" s="80">
        <v>1</v>
      </c>
      <c r="F474" s="82">
        <v>4000</v>
      </c>
    </row>
    <row r="475" spans="1:6">
      <c r="A475" s="78" t="s">
        <v>4838</v>
      </c>
      <c r="B475" s="78" t="s">
        <v>18</v>
      </c>
      <c r="C475" s="79" t="s">
        <v>32</v>
      </c>
      <c r="D475" s="80">
        <f t="shared" si="7"/>
        <v>90.2</v>
      </c>
      <c r="E475" s="80">
        <v>5</v>
      </c>
      <c r="F475" s="82">
        <v>451</v>
      </c>
    </row>
    <row r="476" spans="1:6">
      <c r="A476" s="78" t="s">
        <v>4880</v>
      </c>
      <c r="B476" s="78" t="s">
        <v>18</v>
      </c>
      <c r="C476" s="79" t="s">
        <v>32</v>
      </c>
      <c r="D476" s="80">
        <f t="shared" si="7"/>
        <v>7</v>
      </c>
      <c r="E476" s="80">
        <v>10</v>
      </c>
      <c r="F476" s="82">
        <v>70</v>
      </c>
    </row>
    <row r="477" spans="1:6">
      <c r="A477" s="78" t="s">
        <v>4881</v>
      </c>
      <c r="B477" s="78" t="s">
        <v>18</v>
      </c>
      <c r="C477" s="79" t="s">
        <v>32</v>
      </c>
      <c r="D477" s="80">
        <f t="shared" si="7"/>
        <v>31.75</v>
      </c>
      <c r="E477" s="80">
        <v>4</v>
      </c>
      <c r="F477" s="82">
        <v>127</v>
      </c>
    </row>
    <row r="478" spans="1:6">
      <c r="A478" s="78" t="s">
        <v>4881</v>
      </c>
      <c r="B478" s="78" t="s">
        <v>18</v>
      </c>
      <c r="C478" s="79" t="s">
        <v>32</v>
      </c>
      <c r="D478" s="80">
        <f t="shared" si="7"/>
        <v>25.833333333333332</v>
      </c>
      <c r="E478" s="80">
        <v>6</v>
      </c>
      <c r="F478" s="82">
        <v>155</v>
      </c>
    </row>
    <row r="479" spans="1:6">
      <c r="A479" s="78" t="s">
        <v>4895</v>
      </c>
      <c r="B479" s="78" t="s">
        <v>18</v>
      </c>
      <c r="C479" s="79" t="s">
        <v>32</v>
      </c>
      <c r="D479" s="80">
        <f t="shared" si="7"/>
        <v>726</v>
      </c>
      <c r="E479" s="80">
        <v>2</v>
      </c>
      <c r="F479" s="82">
        <v>1452</v>
      </c>
    </row>
    <row r="480" spans="1:6">
      <c r="A480" s="78" t="s">
        <v>4895</v>
      </c>
      <c r="B480" s="78" t="s">
        <v>18</v>
      </c>
      <c r="C480" s="79" t="s">
        <v>32</v>
      </c>
      <c r="D480" s="80">
        <f t="shared" si="7"/>
        <v>37.799999999999997</v>
      </c>
      <c r="E480" s="80">
        <v>5</v>
      </c>
      <c r="F480" s="82">
        <v>189</v>
      </c>
    </row>
    <row r="481" spans="1:6">
      <c r="A481" s="78" t="s">
        <v>4916</v>
      </c>
      <c r="B481" s="78" t="s">
        <v>18</v>
      </c>
      <c r="C481" s="79" t="s">
        <v>32</v>
      </c>
      <c r="D481" s="80">
        <f t="shared" si="7"/>
        <v>14.6</v>
      </c>
      <c r="E481" s="80">
        <v>5</v>
      </c>
      <c r="F481" s="82">
        <v>73</v>
      </c>
    </row>
    <row r="482" spans="1:6">
      <c r="A482" s="78" t="s">
        <v>4917</v>
      </c>
      <c r="B482" s="78" t="s">
        <v>18</v>
      </c>
      <c r="C482" s="79" t="s">
        <v>32</v>
      </c>
      <c r="D482" s="80">
        <f t="shared" si="7"/>
        <v>15</v>
      </c>
      <c r="E482" s="80">
        <v>1</v>
      </c>
      <c r="F482" s="82">
        <v>15</v>
      </c>
    </row>
    <row r="483" spans="1:6">
      <c r="A483" s="78" t="s">
        <v>4938</v>
      </c>
      <c r="B483" s="78" t="s">
        <v>18</v>
      </c>
      <c r="C483" s="79" t="s">
        <v>32</v>
      </c>
      <c r="D483" s="80">
        <f t="shared" si="7"/>
        <v>19</v>
      </c>
      <c r="E483" s="80">
        <v>1</v>
      </c>
      <c r="F483" s="82">
        <v>19</v>
      </c>
    </row>
    <row r="484" spans="1:6">
      <c r="A484" s="78" t="s">
        <v>5004</v>
      </c>
      <c r="B484" s="78" t="s">
        <v>18</v>
      </c>
      <c r="C484" s="79" t="s">
        <v>32</v>
      </c>
      <c r="D484" s="80">
        <f t="shared" si="7"/>
        <v>310</v>
      </c>
      <c r="E484" s="80">
        <v>1</v>
      </c>
      <c r="F484" s="82">
        <v>310</v>
      </c>
    </row>
    <row r="485" spans="1:6">
      <c r="A485" s="78" t="s">
        <v>5028</v>
      </c>
      <c r="B485" s="78" t="s">
        <v>18</v>
      </c>
      <c r="C485" s="79" t="s">
        <v>32</v>
      </c>
      <c r="D485" s="80">
        <f t="shared" si="7"/>
        <v>60</v>
      </c>
      <c r="E485" s="80">
        <v>4</v>
      </c>
      <c r="F485" s="82">
        <v>240</v>
      </c>
    </row>
    <row r="486" spans="1:6">
      <c r="A486" s="78" t="s">
        <v>5029</v>
      </c>
      <c r="B486" s="78" t="s">
        <v>18</v>
      </c>
      <c r="C486" s="79" t="s">
        <v>32</v>
      </c>
      <c r="D486" s="80">
        <f t="shared" si="7"/>
        <v>59.5</v>
      </c>
      <c r="E486" s="80">
        <v>2</v>
      </c>
      <c r="F486" s="82">
        <v>119</v>
      </c>
    </row>
    <row r="487" spans="1:6">
      <c r="A487" s="78" t="s">
        <v>4866</v>
      </c>
      <c r="B487" s="78" t="s">
        <v>18</v>
      </c>
      <c r="C487" s="79" t="s">
        <v>32</v>
      </c>
      <c r="D487" s="80">
        <f t="shared" si="7"/>
        <v>134.5</v>
      </c>
      <c r="E487" s="80">
        <v>2</v>
      </c>
      <c r="F487" s="82">
        <v>269</v>
      </c>
    </row>
    <row r="488" spans="1:6">
      <c r="A488" s="78" t="s">
        <v>5030</v>
      </c>
      <c r="B488" s="78" t="s">
        <v>18</v>
      </c>
      <c r="C488" s="79" t="s">
        <v>32</v>
      </c>
      <c r="D488" s="80">
        <f t="shared" si="7"/>
        <v>1251</v>
      </c>
      <c r="E488" s="80">
        <v>1</v>
      </c>
      <c r="F488" s="82">
        <v>1251</v>
      </c>
    </row>
    <row r="489" spans="1:6">
      <c r="A489" s="78" t="s">
        <v>5031</v>
      </c>
      <c r="B489" s="78" t="s">
        <v>18</v>
      </c>
      <c r="C489" s="79" t="s">
        <v>32</v>
      </c>
      <c r="D489" s="80">
        <f t="shared" si="7"/>
        <v>50</v>
      </c>
      <c r="E489" s="80">
        <v>1</v>
      </c>
      <c r="F489" s="82">
        <v>50</v>
      </c>
    </row>
    <row r="490" spans="1:6">
      <c r="A490" s="78" t="s">
        <v>4868</v>
      </c>
      <c r="B490" s="78" t="s">
        <v>18</v>
      </c>
      <c r="C490" s="79" t="s">
        <v>32</v>
      </c>
      <c r="D490" s="80">
        <f t="shared" si="7"/>
        <v>31.666666666666668</v>
      </c>
      <c r="E490" s="80">
        <v>6</v>
      </c>
      <c r="F490" s="82">
        <v>190</v>
      </c>
    </row>
    <row r="491" spans="1:6">
      <c r="A491" s="78" t="s">
        <v>4869</v>
      </c>
      <c r="B491" s="78" t="s">
        <v>18</v>
      </c>
      <c r="C491" s="79" t="s">
        <v>32</v>
      </c>
      <c r="D491" s="80">
        <f t="shared" si="7"/>
        <v>162</v>
      </c>
      <c r="E491" s="80">
        <v>1</v>
      </c>
      <c r="F491" s="82">
        <v>162</v>
      </c>
    </row>
    <row r="492" spans="1:6">
      <c r="A492" s="78" t="s">
        <v>4870</v>
      </c>
      <c r="B492" s="78" t="s">
        <v>18</v>
      </c>
      <c r="C492" s="79" t="s">
        <v>32</v>
      </c>
      <c r="D492" s="80">
        <f t="shared" si="7"/>
        <v>92</v>
      </c>
      <c r="E492" s="80">
        <v>1</v>
      </c>
      <c r="F492" s="82">
        <v>92</v>
      </c>
    </row>
    <row r="493" spans="1:6">
      <c r="A493" s="78" t="s">
        <v>4872</v>
      </c>
      <c r="B493" s="78" t="s">
        <v>18</v>
      </c>
      <c r="C493" s="79" t="s">
        <v>32</v>
      </c>
      <c r="D493" s="80">
        <f t="shared" si="7"/>
        <v>43</v>
      </c>
      <c r="E493" s="80">
        <v>2</v>
      </c>
      <c r="F493" s="82">
        <v>86</v>
      </c>
    </row>
    <row r="494" spans="1:6">
      <c r="A494" s="78" t="s">
        <v>4875</v>
      </c>
      <c r="B494" s="78" t="s">
        <v>18</v>
      </c>
      <c r="C494" s="79" t="s">
        <v>32</v>
      </c>
      <c r="D494" s="80">
        <f t="shared" si="7"/>
        <v>29</v>
      </c>
      <c r="E494" s="80">
        <v>1</v>
      </c>
      <c r="F494" s="82">
        <v>29</v>
      </c>
    </row>
    <row r="495" spans="1:6">
      <c r="A495" s="78" t="s">
        <v>4993</v>
      </c>
      <c r="B495" s="78" t="s">
        <v>18</v>
      </c>
      <c r="C495" s="79" t="s">
        <v>32</v>
      </c>
      <c r="D495" s="80">
        <f t="shared" si="7"/>
        <v>29</v>
      </c>
      <c r="E495" s="80">
        <v>2</v>
      </c>
      <c r="F495" s="82">
        <v>58</v>
      </c>
    </row>
    <row r="496" spans="1:6">
      <c r="A496" s="78" t="s">
        <v>4879</v>
      </c>
      <c r="B496" s="78" t="s">
        <v>18</v>
      </c>
      <c r="C496" s="79" t="s">
        <v>32</v>
      </c>
      <c r="D496" s="80">
        <f t="shared" si="7"/>
        <v>27</v>
      </c>
      <c r="E496" s="80">
        <v>2</v>
      </c>
      <c r="F496" s="82">
        <v>54</v>
      </c>
    </row>
    <row r="497" spans="1:6">
      <c r="A497" s="78" t="s">
        <v>4838</v>
      </c>
      <c r="B497" s="78" t="s">
        <v>18</v>
      </c>
      <c r="C497" s="79" t="s">
        <v>32</v>
      </c>
      <c r="D497" s="80">
        <f t="shared" si="7"/>
        <v>72</v>
      </c>
      <c r="E497" s="80">
        <v>1</v>
      </c>
      <c r="F497" s="82">
        <v>72</v>
      </c>
    </row>
    <row r="498" spans="1:6">
      <c r="A498" s="78" t="s">
        <v>4880</v>
      </c>
      <c r="B498" s="78" t="s">
        <v>18</v>
      </c>
      <c r="C498" s="79" t="s">
        <v>32</v>
      </c>
      <c r="D498" s="80">
        <f t="shared" si="7"/>
        <v>3.5</v>
      </c>
      <c r="E498" s="80">
        <v>2</v>
      </c>
      <c r="F498" s="82">
        <v>7</v>
      </c>
    </row>
    <row r="499" spans="1:6">
      <c r="A499" s="78" t="s">
        <v>5032</v>
      </c>
      <c r="B499" s="78" t="s">
        <v>18</v>
      </c>
      <c r="C499" s="79" t="s">
        <v>32</v>
      </c>
      <c r="D499" s="80">
        <f t="shared" si="7"/>
        <v>125</v>
      </c>
      <c r="E499" s="80">
        <v>1</v>
      </c>
      <c r="F499" s="82">
        <v>125</v>
      </c>
    </row>
    <row r="500" spans="1:6">
      <c r="A500" s="78" t="s">
        <v>4881</v>
      </c>
      <c r="B500" s="78" t="s">
        <v>18</v>
      </c>
      <c r="C500" s="79" t="s">
        <v>32</v>
      </c>
      <c r="D500" s="80">
        <f t="shared" si="7"/>
        <v>26</v>
      </c>
      <c r="E500" s="80">
        <v>2</v>
      </c>
      <c r="F500" s="82">
        <v>52</v>
      </c>
    </row>
    <row r="501" spans="1:6">
      <c r="A501" s="78" t="s">
        <v>4884</v>
      </c>
      <c r="B501" s="78" t="s">
        <v>18</v>
      </c>
      <c r="C501" s="79" t="s">
        <v>32</v>
      </c>
      <c r="D501" s="80">
        <f t="shared" si="7"/>
        <v>324.5</v>
      </c>
      <c r="E501" s="80">
        <v>2</v>
      </c>
      <c r="F501" s="82">
        <v>649</v>
      </c>
    </row>
    <row r="502" spans="1:6">
      <c r="A502" s="78" t="s">
        <v>4887</v>
      </c>
      <c r="B502" s="78" t="s">
        <v>18</v>
      </c>
      <c r="C502" s="79" t="s">
        <v>32</v>
      </c>
      <c r="D502" s="80">
        <f t="shared" si="7"/>
        <v>54.25</v>
      </c>
      <c r="E502" s="80">
        <v>4</v>
      </c>
      <c r="F502" s="82">
        <v>217</v>
      </c>
    </row>
    <row r="503" spans="1:6">
      <c r="A503" s="78" t="s">
        <v>4887</v>
      </c>
      <c r="B503" s="78" t="s">
        <v>18</v>
      </c>
      <c r="C503" s="79" t="s">
        <v>32</v>
      </c>
      <c r="D503" s="80">
        <f t="shared" si="7"/>
        <v>110</v>
      </c>
      <c r="E503" s="80">
        <v>1</v>
      </c>
      <c r="F503" s="82">
        <v>110</v>
      </c>
    </row>
    <row r="504" spans="1:6">
      <c r="A504" s="78" t="s">
        <v>5033</v>
      </c>
      <c r="B504" s="78" t="s">
        <v>18</v>
      </c>
      <c r="C504" s="79" t="s">
        <v>32</v>
      </c>
      <c r="D504" s="80">
        <f t="shared" si="7"/>
        <v>428.5</v>
      </c>
      <c r="E504" s="80">
        <v>2</v>
      </c>
      <c r="F504" s="82">
        <v>857</v>
      </c>
    </row>
    <row r="505" spans="1:6">
      <c r="A505" s="78" t="s">
        <v>4898</v>
      </c>
      <c r="B505" s="78" t="s">
        <v>18</v>
      </c>
      <c r="C505" s="79" t="s">
        <v>32</v>
      </c>
      <c r="D505" s="80">
        <f t="shared" si="7"/>
        <v>33</v>
      </c>
      <c r="E505" s="80">
        <v>2</v>
      </c>
      <c r="F505" s="82">
        <v>66</v>
      </c>
    </row>
    <row r="506" spans="1:6">
      <c r="A506" s="78" t="s">
        <v>4918</v>
      </c>
      <c r="B506" s="78" t="s">
        <v>18</v>
      </c>
      <c r="C506" s="79" t="s">
        <v>32</v>
      </c>
      <c r="D506" s="80">
        <f t="shared" si="7"/>
        <v>32</v>
      </c>
      <c r="E506" s="80">
        <v>1</v>
      </c>
      <c r="F506" s="82">
        <v>32</v>
      </c>
    </row>
    <row r="507" spans="1:6">
      <c r="A507" s="78" t="s">
        <v>4978</v>
      </c>
      <c r="B507" s="78" t="s">
        <v>18</v>
      </c>
      <c r="C507" s="79" t="s">
        <v>32</v>
      </c>
      <c r="D507" s="80">
        <f t="shared" si="7"/>
        <v>115</v>
      </c>
      <c r="E507" s="80">
        <v>1</v>
      </c>
      <c r="F507" s="82">
        <v>115</v>
      </c>
    </row>
    <row r="508" spans="1:6">
      <c r="A508" s="78" t="s">
        <v>4979</v>
      </c>
      <c r="B508" s="78" t="s">
        <v>18</v>
      </c>
      <c r="C508" s="79" t="s">
        <v>32</v>
      </c>
      <c r="D508" s="80">
        <f t="shared" si="7"/>
        <v>44.444444444444443</v>
      </c>
      <c r="E508" s="80">
        <v>9</v>
      </c>
      <c r="F508" s="82">
        <v>400</v>
      </c>
    </row>
    <row r="509" spans="1:6">
      <c r="A509" s="78" t="s">
        <v>5008</v>
      </c>
      <c r="B509" s="78" t="s">
        <v>18</v>
      </c>
      <c r="C509" s="79" t="s">
        <v>32</v>
      </c>
      <c r="D509" s="80">
        <f t="shared" si="7"/>
        <v>122</v>
      </c>
      <c r="E509" s="80">
        <v>1</v>
      </c>
      <c r="F509" s="82">
        <v>122</v>
      </c>
    </row>
    <row r="510" spans="1:6">
      <c r="A510" s="78" t="s">
        <v>5034</v>
      </c>
      <c r="B510" s="78" t="s">
        <v>18</v>
      </c>
      <c r="C510" s="79" t="s">
        <v>32</v>
      </c>
      <c r="D510" s="80">
        <f t="shared" si="7"/>
        <v>325</v>
      </c>
      <c r="E510" s="80">
        <v>1</v>
      </c>
      <c r="F510" s="82">
        <v>325</v>
      </c>
    </row>
    <row r="511" spans="1:6">
      <c r="A511" s="78" t="s">
        <v>5035</v>
      </c>
      <c r="B511" s="78" t="s">
        <v>18</v>
      </c>
      <c r="C511" s="79" t="s">
        <v>32</v>
      </c>
      <c r="D511" s="80">
        <f t="shared" si="7"/>
        <v>245</v>
      </c>
      <c r="E511" s="80">
        <v>1</v>
      </c>
      <c r="F511" s="82">
        <v>245</v>
      </c>
    </row>
    <row r="512" spans="1:6">
      <c r="A512" s="78" t="s">
        <v>5036</v>
      </c>
      <c r="B512" s="78" t="s">
        <v>18</v>
      </c>
      <c r="C512" s="79" t="s">
        <v>32</v>
      </c>
      <c r="D512" s="80">
        <f t="shared" si="7"/>
        <v>3960</v>
      </c>
      <c r="E512" s="80">
        <v>1</v>
      </c>
      <c r="F512" s="82">
        <v>3960</v>
      </c>
    </row>
    <row r="513" spans="1:6">
      <c r="A513" s="78" t="s">
        <v>4993</v>
      </c>
      <c r="B513" s="78" t="s">
        <v>18</v>
      </c>
      <c r="C513" s="79" t="s">
        <v>32</v>
      </c>
      <c r="D513" s="80">
        <f t="shared" si="7"/>
        <v>1200</v>
      </c>
      <c r="E513" s="80">
        <v>1</v>
      </c>
      <c r="F513" s="82">
        <v>1200</v>
      </c>
    </row>
    <row r="514" spans="1:6">
      <c r="A514" s="78" t="s">
        <v>4839</v>
      </c>
      <c r="B514" s="78" t="s">
        <v>18</v>
      </c>
      <c r="C514" s="79" t="s">
        <v>32</v>
      </c>
      <c r="D514" s="80">
        <f t="shared" si="7"/>
        <v>98</v>
      </c>
      <c r="E514" s="80">
        <v>1</v>
      </c>
      <c r="F514" s="82">
        <v>98</v>
      </c>
    </row>
    <row r="515" spans="1:6">
      <c r="A515" s="78" t="s">
        <v>5037</v>
      </c>
      <c r="B515" s="78" t="s">
        <v>18</v>
      </c>
      <c r="C515" s="79" t="s">
        <v>32</v>
      </c>
      <c r="D515" s="80">
        <f t="shared" si="7"/>
        <v>49.5</v>
      </c>
      <c r="E515" s="80">
        <v>2</v>
      </c>
      <c r="F515" s="82">
        <v>99</v>
      </c>
    </row>
    <row r="516" spans="1:6">
      <c r="A516" s="78" t="s">
        <v>5038</v>
      </c>
      <c r="B516" s="78" t="s">
        <v>18</v>
      </c>
      <c r="C516" s="79" t="s">
        <v>32</v>
      </c>
      <c r="D516" s="80">
        <f t="shared" si="7"/>
        <v>26</v>
      </c>
      <c r="E516" s="80">
        <v>2</v>
      </c>
      <c r="F516" s="82">
        <v>52</v>
      </c>
    </row>
    <row r="517" spans="1:6">
      <c r="A517" s="78" t="s">
        <v>5039</v>
      </c>
      <c r="B517" s="78" t="s">
        <v>18</v>
      </c>
      <c r="C517" s="79" t="s">
        <v>32</v>
      </c>
      <c r="D517" s="80">
        <f t="shared" si="7"/>
        <v>355</v>
      </c>
      <c r="E517" s="80">
        <v>1</v>
      </c>
      <c r="F517" s="82">
        <v>355</v>
      </c>
    </row>
    <row r="518" spans="1:6">
      <c r="A518" s="78" t="s">
        <v>5040</v>
      </c>
      <c r="B518" s="78" t="s">
        <v>18</v>
      </c>
      <c r="C518" s="79" t="s">
        <v>32</v>
      </c>
      <c r="D518" s="80">
        <f t="shared" si="7"/>
        <v>418</v>
      </c>
      <c r="E518" s="80">
        <v>1</v>
      </c>
      <c r="F518" s="82">
        <v>418</v>
      </c>
    </row>
    <row r="519" spans="1:6">
      <c r="A519" s="78" t="s">
        <v>5041</v>
      </c>
      <c r="B519" s="78" t="s">
        <v>18</v>
      </c>
      <c r="C519" s="79" t="s">
        <v>32</v>
      </c>
      <c r="D519" s="80">
        <f t="shared" ref="D519:D582" si="8">F519/E519</f>
        <v>519</v>
      </c>
      <c r="E519" s="80">
        <v>1</v>
      </c>
      <c r="F519" s="82">
        <v>519</v>
      </c>
    </row>
    <row r="520" spans="1:6">
      <c r="A520" s="78" t="s">
        <v>5042</v>
      </c>
      <c r="B520" s="78" t="s">
        <v>18</v>
      </c>
      <c r="C520" s="79" t="s">
        <v>32</v>
      </c>
      <c r="D520" s="80">
        <f t="shared" si="8"/>
        <v>676</v>
      </c>
      <c r="E520" s="80">
        <v>1</v>
      </c>
      <c r="F520" s="82">
        <v>676</v>
      </c>
    </row>
    <row r="521" spans="1:6">
      <c r="A521" s="78" t="s">
        <v>5043</v>
      </c>
      <c r="B521" s="78" t="s">
        <v>18</v>
      </c>
      <c r="C521" s="79" t="s">
        <v>32</v>
      </c>
      <c r="D521" s="80">
        <f t="shared" si="8"/>
        <v>1334</v>
      </c>
      <c r="E521" s="80">
        <v>1</v>
      </c>
      <c r="F521" s="82">
        <v>1334</v>
      </c>
    </row>
    <row r="522" spans="1:6">
      <c r="A522" s="78" t="s">
        <v>5044</v>
      </c>
      <c r="B522" s="78" t="s">
        <v>18</v>
      </c>
      <c r="C522" s="79" t="s">
        <v>32</v>
      </c>
      <c r="D522" s="80">
        <f t="shared" si="8"/>
        <v>289</v>
      </c>
      <c r="E522" s="80">
        <v>1</v>
      </c>
      <c r="F522" s="82">
        <v>289</v>
      </c>
    </row>
    <row r="523" spans="1:6">
      <c r="A523" s="78" t="s">
        <v>5045</v>
      </c>
      <c r="B523" s="78" t="s">
        <v>18</v>
      </c>
      <c r="C523" s="79" t="s">
        <v>32</v>
      </c>
      <c r="D523" s="80">
        <f t="shared" si="8"/>
        <v>286</v>
      </c>
      <c r="E523" s="80">
        <v>1</v>
      </c>
      <c r="F523" s="82">
        <v>286</v>
      </c>
    </row>
    <row r="524" spans="1:6">
      <c r="A524" s="78" t="s">
        <v>5046</v>
      </c>
      <c r="B524" s="78" t="s">
        <v>18</v>
      </c>
      <c r="C524" s="79" t="s">
        <v>32</v>
      </c>
      <c r="D524" s="80">
        <f t="shared" si="8"/>
        <v>1476</v>
      </c>
      <c r="E524" s="80">
        <v>1</v>
      </c>
      <c r="F524" s="82">
        <v>1476</v>
      </c>
    </row>
    <row r="525" spans="1:6">
      <c r="A525" s="78" t="s">
        <v>5047</v>
      </c>
      <c r="B525" s="78" t="s">
        <v>18</v>
      </c>
      <c r="C525" s="79" t="s">
        <v>32</v>
      </c>
      <c r="D525" s="80">
        <f t="shared" si="8"/>
        <v>1319</v>
      </c>
      <c r="E525" s="80">
        <v>1</v>
      </c>
      <c r="F525" s="82">
        <v>1319</v>
      </c>
    </row>
    <row r="526" spans="1:6">
      <c r="A526" s="78" t="s">
        <v>5048</v>
      </c>
      <c r="B526" s="78" t="s">
        <v>18</v>
      </c>
      <c r="C526" s="79" t="s">
        <v>32</v>
      </c>
      <c r="D526" s="80">
        <f t="shared" si="8"/>
        <v>4200</v>
      </c>
      <c r="E526" s="80">
        <v>1</v>
      </c>
      <c r="F526" s="82">
        <v>4200</v>
      </c>
    </row>
    <row r="527" spans="1:6">
      <c r="A527" s="78" t="s">
        <v>5049</v>
      </c>
      <c r="B527" s="78" t="s">
        <v>18</v>
      </c>
      <c r="C527" s="79" t="s">
        <v>32</v>
      </c>
      <c r="D527" s="80">
        <f t="shared" si="8"/>
        <v>875</v>
      </c>
      <c r="E527" s="80">
        <v>2</v>
      </c>
      <c r="F527" s="82">
        <v>1750</v>
      </c>
    </row>
    <row r="528" spans="1:6">
      <c r="A528" s="78" t="s">
        <v>5050</v>
      </c>
      <c r="B528" s="78" t="s">
        <v>18</v>
      </c>
      <c r="C528" s="79" t="s">
        <v>32</v>
      </c>
      <c r="D528" s="80">
        <f t="shared" si="8"/>
        <v>6051</v>
      </c>
      <c r="E528" s="80">
        <v>3</v>
      </c>
      <c r="F528" s="82">
        <v>18153</v>
      </c>
    </row>
    <row r="529" spans="1:6">
      <c r="A529" s="78" t="s">
        <v>4868</v>
      </c>
      <c r="B529" s="78" t="s">
        <v>18</v>
      </c>
      <c r="C529" s="79" t="s">
        <v>32</v>
      </c>
      <c r="D529" s="80">
        <f t="shared" si="8"/>
        <v>57.5</v>
      </c>
      <c r="E529" s="80">
        <v>2</v>
      </c>
      <c r="F529" s="82">
        <v>115</v>
      </c>
    </row>
    <row r="530" spans="1:6">
      <c r="A530" s="78" t="s">
        <v>4912</v>
      </c>
      <c r="B530" s="78" t="s">
        <v>18</v>
      </c>
      <c r="C530" s="79" t="s">
        <v>32</v>
      </c>
      <c r="D530" s="80">
        <f t="shared" si="8"/>
        <v>108</v>
      </c>
      <c r="E530" s="80">
        <v>2</v>
      </c>
      <c r="F530" s="82">
        <v>216</v>
      </c>
    </row>
    <row r="531" spans="1:6">
      <c r="A531" s="78" t="s">
        <v>4875</v>
      </c>
      <c r="B531" s="78" t="s">
        <v>18</v>
      </c>
      <c r="C531" s="79" t="s">
        <v>32</v>
      </c>
      <c r="D531" s="80">
        <f t="shared" si="8"/>
        <v>43</v>
      </c>
      <c r="E531" s="80">
        <v>1</v>
      </c>
      <c r="F531" s="82">
        <v>43</v>
      </c>
    </row>
    <row r="532" spans="1:6">
      <c r="A532" s="78" t="s">
        <v>5051</v>
      </c>
      <c r="B532" s="78" t="s">
        <v>18</v>
      </c>
      <c r="C532" s="79" t="s">
        <v>32</v>
      </c>
      <c r="D532" s="80">
        <f t="shared" si="8"/>
        <v>80</v>
      </c>
      <c r="E532" s="80">
        <v>2</v>
      </c>
      <c r="F532" s="82">
        <v>160</v>
      </c>
    </row>
    <row r="533" spans="1:6">
      <c r="A533" s="78" t="s">
        <v>4881</v>
      </c>
      <c r="B533" s="78" t="s">
        <v>18</v>
      </c>
      <c r="C533" s="79" t="s">
        <v>32</v>
      </c>
      <c r="D533" s="80">
        <f t="shared" si="8"/>
        <v>26</v>
      </c>
      <c r="E533" s="80">
        <v>2</v>
      </c>
      <c r="F533" s="82">
        <v>52</v>
      </c>
    </row>
    <row r="534" spans="1:6">
      <c r="A534" s="78" t="s">
        <v>4916</v>
      </c>
      <c r="B534" s="78" t="s">
        <v>18</v>
      </c>
      <c r="C534" s="79" t="s">
        <v>32</v>
      </c>
      <c r="D534" s="80">
        <f t="shared" si="8"/>
        <v>14.5</v>
      </c>
      <c r="E534" s="80">
        <v>2</v>
      </c>
      <c r="F534" s="82">
        <v>29</v>
      </c>
    </row>
    <row r="535" spans="1:6">
      <c r="A535" s="78" t="s">
        <v>5011</v>
      </c>
      <c r="B535" s="78" t="s">
        <v>18</v>
      </c>
      <c r="C535" s="79" t="s">
        <v>32</v>
      </c>
      <c r="D535" s="80">
        <f t="shared" si="8"/>
        <v>26</v>
      </c>
      <c r="E535" s="80">
        <v>4</v>
      </c>
      <c r="F535" s="82">
        <v>104</v>
      </c>
    </row>
    <row r="536" spans="1:6">
      <c r="A536" s="78" t="s">
        <v>5052</v>
      </c>
      <c r="B536" s="78" t="s">
        <v>18</v>
      </c>
      <c r="C536" s="79" t="s">
        <v>32</v>
      </c>
      <c r="D536" s="80">
        <f t="shared" si="8"/>
        <v>45</v>
      </c>
      <c r="E536" s="80">
        <v>1</v>
      </c>
      <c r="F536" s="82">
        <v>45</v>
      </c>
    </row>
    <row r="537" spans="1:6">
      <c r="A537" s="78" t="s">
        <v>4904</v>
      </c>
      <c r="B537" s="78" t="s">
        <v>18</v>
      </c>
      <c r="C537" s="79" t="s">
        <v>32</v>
      </c>
      <c r="D537" s="80">
        <f t="shared" si="8"/>
        <v>3910</v>
      </c>
      <c r="E537" s="80">
        <v>5</v>
      </c>
      <c r="F537" s="82">
        <v>19550</v>
      </c>
    </row>
    <row r="538" spans="1:6">
      <c r="A538" s="78" t="s">
        <v>4905</v>
      </c>
      <c r="B538" s="78" t="s">
        <v>18</v>
      </c>
      <c r="C538" s="79" t="s">
        <v>32</v>
      </c>
      <c r="D538" s="80">
        <f t="shared" si="8"/>
        <v>662</v>
      </c>
      <c r="E538" s="80">
        <v>2</v>
      </c>
      <c r="F538" s="82">
        <v>1324</v>
      </c>
    </row>
    <row r="539" spans="1:6">
      <c r="A539" s="78" t="s">
        <v>4849</v>
      </c>
      <c r="B539" s="78" t="s">
        <v>18</v>
      </c>
      <c r="C539" s="79" t="s">
        <v>32</v>
      </c>
      <c r="D539" s="80">
        <f t="shared" si="8"/>
        <v>87</v>
      </c>
      <c r="E539" s="80">
        <v>2</v>
      </c>
      <c r="F539" s="82">
        <v>174</v>
      </c>
    </row>
    <row r="540" spans="1:6">
      <c r="A540" s="78" t="s">
        <v>5053</v>
      </c>
      <c r="B540" s="78" t="s">
        <v>18</v>
      </c>
      <c r="C540" s="79" t="s">
        <v>32</v>
      </c>
      <c r="D540" s="80">
        <f t="shared" si="8"/>
        <v>55</v>
      </c>
      <c r="E540" s="80">
        <v>2</v>
      </c>
      <c r="F540" s="82">
        <v>110</v>
      </c>
    </row>
    <row r="541" spans="1:6">
      <c r="A541" s="78" t="s">
        <v>5054</v>
      </c>
      <c r="B541" s="78" t="s">
        <v>18</v>
      </c>
      <c r="C541" s="79" t="s">
        <v>32</v>
      </c>
      <c r="D541" s="80">
        <f t="shared" si="8"/>
        <v>81</v>
      </c>
      <c r="E541" s="80">
        <v>1</v>
      </c>
      <c r="F541" s="82">
        <v>81</v>
      </c>
    </row>
    <row r="542" spans="1:6">
      <c r="A542" s="78" t="s">
        <v>5055</v>
      </c>
      <c r="B542" s="78" t="s">
        <v>18</v>
      </c>
      <c r="C542" s="79" t="s">
        <v>32</v>
      </c>
      <c r="D542" s="80">
        <f t="shared" si="8"/>
        <v>92</v>
      </c>
      <c r="E542" s="80">
        <v>1</v>
      </c>
      <c r="F542" s="82">
        <v>92</v>
      </c>
    </row>
    <row r="543" spans="1:6">
      <c r="A543" s="78" t="s">
        <v>5056</v>
      </c>
      <c r="B543" s="78" t="s">
        <v>18</v>
      </c>
      <c r="C543" s="79" t="s">
        <v>32</v>
      </c>
      <c r="D543" s="80">
        <f t="shared" si="8"/>
        <v>164</v>
      </c>
      <c r="E543" s="80">
        <v>2</v>
      </c>
      <c r="F543" s="82">
        <v>328</v>
      </c>
    </row>
    <row r="544" spans="1:6">
      <c r="A544" s="78" t="s">
        <v>5057</v>
      </c>
      <c r="B544" s="78" t="s">
        <v>18</v>
      </c>
      <c r="C544" s="79" t="s">
        <v>32</v>
      </c>
      <c r="D544" s="80">
        <f t="shared" si="8"/>
        <v>92</v>
      </c>
      <c r="E544" s="80">
        <v>1</v>
      </c>
      <c r="F544" s="82">
        <v>92</v>
      </c>
    </row>
    <row r="545" spans="1:6">
      <c r="A545" s="78" t="s">
        <v>5058</v>
      </c>
      <c r="B545" s="78" t="s">
        <v>18</v>
      </c>
      <c r="C545" s="79" t="s">
        <v>32</v>
      </c>
      <c r="D545" s="80">
        <f t="shared" si="8"/>
        <v>91.333333333333329</v>
      </c>
      <c r="E545" s="80">
        <v>3</v>
      </c>
      <c r="F545" s="82">
        <v>274</v>
      </c>
    </row>
    <row r="546" spans="1:6">
      <c r="A546" s="78" t="s">
        <v>5059</v>
      </c>
      <c r="B546" s="78" t="s">
        <v>18</v>
      </c>
      <c r="C546" s="79" t="s">
        <v>32</v>
      </c>
      <c r="D546" s="80">
        <f t="shared" si="8"/>
        <v>5</v>
      </c>
      <c r="E546" s="80">
        <v>1</v>
      </c>
      <c r="F546" s="82">
        <v>5</v>
      </c>
    </row>
    <row r="547" spans="1:6">
      <c r="A547" s="78" t="s">
        <v>5060</v>
      </c>
      <c r="B547" s="78" t="s">
        <v>18</v>
      </c>
      <c r="C547" s="79" t="s">
        <v>32</v>
      </c>
      <c r="D547" s="80">
        <f t="shared" si="8"/>
        <v>18</v>
      </c>
      <c r="E547" s="80">
        <v>2</v>
      </c>
      <c r="F547" s="82">
        <v>36</v>
      </c>
    </row>
    <row r="548" spans="1:6">
      <c r="A548" s="78" t="s">
        <v>4868</v>
      </c>
      <c r="B548" s="78" t="s">
        <v>18</v>
      </c>
      <c r="C548" s="79" t="s">
        <v>32</v>
      </c>
      <c r="D548" s="80">
        <f t="shared" si="8"/>
        <v>33</v>
      </c>
      <c r="E548" s="80">
        <v>10</v>
      </c>
      <c r="F548" s="82">
        <v>330</v>
      </c>
    </row>
    <row r="549" spans="1:6">
      <c r="A549" s="78" t="s">
        <v>4881</v>
      </c>
      <c r="B549" s="78" t="s">
        <v>18</v>
      </c>
      <c r="C549" s="79" t="s">
        <v>32</v>
      </c>
      <c r="D549" s="80">
        <f t="shared" si="8"/>
        <v>26</v>
      </c>
      <c r="E549" s="80">
        <v>3</v>
      </c>
      <c r="F549" s="82">
        <v>78</v>
      </c>
    </row>
    <row r="550" spans="1:6">
      <c r="A550" s="78" t="s">
        <v>4844</v>
      </c>
      <c r="B550" s="78" t="s">
        <v>18</v>
      </c>
      <c r="C550" s="79" t="s">
        <v>32</v>
      </c>
      <c r="D550" s="80">
        <f t="shared" si="8"/>
        <v>14</v>
      </c>
      <c r="E550" s="80">
        <v>1</v>
      </c>
      <c r="F550" s="82">
        <v>14</v>
      </c>
    </row>
    <row r="551" spans="1:6">
      <c r="A551" s="78" t="s">
        <v>5061</v>
      </c>
      <c r="B551" s="78" t="s">
        <v>18</v>
      </c>
      <c r="C551" s="79" t="s">
        <v>32</v>
      </c>
      <c r="D551" s="80">
        <f t="shared" si="8"/>
        <v>31</v>
      </c>
      <c r="E551" s="80">
        <v>4</v>
      </c>
      <c r="F551" s="82">
        <v>124</v>
      </c>
    </row>
    <row r="552" spans="1:6">
      <c r="A552" s="78" t="s">
        <v>5062</v>
      </c>
      <c r="B552" s="78" t="s">
        <v>18</v>
      </c>
      <c r="C552" s="79" t="s">
        <v>32</v>
      </c>
      <c r="D552" s="80">
        <f t="shared" si="8"/>
        <v>66</v>
      </c>
      <c r="E552" s="80">
        <v>1</v>
      </c>
      <c r="F552" s="82">
        <v>66</v>
      </c>
    </row>
    <row r="553" spans="1:6">
      <c r="A553" s="78" t="s">
        <v>5063</v>
      </c>
      <c r="B553" s="78" t="s">
        <v>18</v>
      </c>
      <c r="C553" s="79" t="s">
        <v>32</v>
      </c>
      <c r="D553" s="80">
        <f t="shared" si="8"/>
        <v>50</v>
      </c>
      <c r="E553" s="80">
        <v>1</v>
      </c>
      <c r="F553" s="82">
        <v>50</v>
      </c>
    </row>
    <row r="554" spans="1:6">
      <c r="A554" s="78" t="s">
        <v>5064</v>
      </c>
      <c r="B554" s="78" t="s">
        <v>18</v>
      </c>
      <c r="C554" s="79" t="s">
        <v>32</v>
      </c>
      <c r="D554" s="80">
        <f t="shared" si="8"/>
        <v>14</v>
      </c>
      <c r="E554" s="80">
        <v>1</v>
      </c>
      <c r="F554" s="82">
        <v>14</v>
      </c>
    </row>
    <row r="555" spans="1:6">
      <c r="A555" s="78" t="s">
        <v>5065</v>
      </c>
      <c r="B555" s="78" t="s">
        <v>18</v>
      </c>
      <c r="C555" s="79" t="s">
        <v>32</v>
      </c>
      <c r="D555" s="80">
        <f t="shared" si="8"/>
        <v>168.5</v>
      </c>
      <c r="E555" s="80">
        <v>2</v>
      </c>
      <c r="F555" s="82">
        <v>337</v>
      </c>
    </row>
    <row r="556" spans="1:6">
      <c r="A556" s="78" t="s">
        <v>5066</v>
      </c>
      <c r="B556" s="78" t="s">
        <v>18</v>
      </c>
      <c r="C556" s="79" t="s">
        <v>32</v>
      </c>
      <c r="D556" s="80">
        <f t="shared" si="8"/>
        <v>12</v>
      </c>
      <c r="E556" s="80">
        <v>4</v>
      </c>
      <c r="F556" s="82">
        <v>48</v>
      </c>
    </row>
    <row r="557" spans="1:6">
      <c r="A557" s="85" t="s">
        <v>5067</v>
      </c>
      <c r="B557" s="85"/>
      <c r="C557" s="85" t="s">
        <v>32</v>
      </c>
      <c r="D557" s="80">
        <f t="shared" si="8"/>
        <v>3600</v>
      </c>
      <c r="E557" s="80">
        <v>1</v>
      </c>
      <c r="F557" s="82">
        <v>3600</v>
      </c>
    </row>
    <row r="558" spans="1:6">
      <c r="A558" s="78" t="s">
        <v>5068</v>
      </c>
      <c r="B558" s="78" t="s">
        <v>18</v>
      </c>
      <c r="C558" s="79" t="s">
        <v>32</v>
      </c>
      <c r="D558" s="80">
        <f t="shared" si="8"/>
        <v>2610</v>
      </c>
      <c r="E558" s="80">
        <v>1</v>
      </c>
      <c r="F558" s="82">
        <v>2610</v>
      </c>
    </row>
    <row r="559" spans="1:6">
      <c r="A559" s="78" t="s">
        <v>5068</v>
      </c>
      <c r="B559" s="78" t="s">
        <v>18</v>
      </c>
      <c r="C559" s="79" t="s">
        <v>32</v>
      </c>
      <c r="D559" s="80">
        <f t="shared" si="8"/>
        <v>2435</v>
      </c>
      <c r="E559" s="80">
        <v>2</v>
      </c>
      <c r="F559" s="82">
        <v>4870</v>
      </c>
    </row>
    <row r="560" spans="1:6">
      <c r="A560" s="78" t="s">
        <v>5069</v>
      </c>
      <c r="B560" s="78" t="s">
        <v>18</v>
      </c>
      <c r="C560" s="79" t="s">
        <v>32</v>
      </c>
      <c r="D560" s="80">
        <f t="shared" si="8"/>
        <v>150</v>
      </c>
      <c r="E560" s="80">
        <v>1</v>
      </c>
      <c r="F560" s="82">
        <v>150</v>
      </c>
    </row>
    <row r="561" spans="1:6">
      <c r="A561" s="78" t="s">
        <v>5070</v>
      </c>
      <c r="B561" s="78" t="s">
        <v>18</v>
      </c>
      <c r="C561" s="79" t="s">
        <v>32</v>
      </c>
      <c r="D561" s="80">
        <f t="shared" si="8"/>
        <v>24</v>
      </c>
      <c r="E561" s="80">
        <v>1</v>
      </c>
      <c r="F561" s="82">
        <v>24</v>
      </c>
    </row>
    <row r="562" spans="1:6">
      <c r="A562" s="78" t="s">
        <v>5071</v>
      </c>
      <c r="B562" s="78" t="s">
        <v>18</v>
      </c>
      <c r="C562" s="79" t="s">
        <v>32</v>
      </c>
      <c r="D562" s="80">
        <f t="shared" si="8"/>
        <v>423.5</v>
      </c>
      <c r="E562" s="80">
        <v>2</v>
      </c>
      <c r="F562" s="82">
        <v>847</v>
      </c>
    </row>
    <row r="563" spans="1:6">
      <c r="A563" s="78" t="s">
        <v>5072</v>
      </c>
      <c r="B563" s="78" t="s">
        <v>18</v>
      </c>
      <c r="C563" s="79" t="s">
        <v>32</v>
      </c>
      <c r="D563" s="80">
        <f t="shared" si="8"/>
        <v>434</v>
      </c>
      <c r="E563" s="80">
        <v>1</v>
      </c>
      <c r="F563" s="82">
        <v>434</v>
      </c>
    </row>
    <row r="564" spans="1:6">
      <c r="A564" s="78" t="s">
        <v>5073</v>
      </c>
      <c r="B564" s="78" t="s">
        <v>18</v>
      </c>
      <c r="C564" s="79" t="s">
        <v>32</v>
      </c>
      <c r="D564" s="80">
        <f t="shared" si="8"/>
        <v>1083</v>
      </c>
      <c r="E564" s="80">
        <v>1</v>
      </c>
      <c r="F564" s="82">
        <v>1083</v>
      </c>
    </row>
    <row r="565" spans="1:6">
      <c r="A565" s="78" t="s">
        <v>5074</v>
      </c>
      <c r="B565" s="78" t="s">
        <v>18</v>
      </c>
      <c r="C565" s="79" t="s">
        <v>32</v>
      </c>
      <c r="D565" s="80">
        <f t="shared" si="8"/>
        <v>1908</v>
      </c>
      <c r="E565" s="80">
        <v>1</v>
      </c>
      <c r="F565" s="82">
        <v>1908</v>
      </c>
    </row>
    <row r="566" spans="1:6">
      <c r="A566" s="78" t="s">
        <v>5075</v>
      </c>
      <c r="B566" s="78" t="s">
        <v>18</v>
      </c>
      <c r="C566" s="79" t="s">
        <v>32</v>
      </c>
      <c r="D566" s="80">
        <f t="shared" si="8"/>
        <v>2555</v>
      </c>
      <c r="E566" s="80">
        <v>1</v>
      </c>
      <c r="F566" s="82">
        <v>2555</v>
      </c>
    </row>
    <row r="567" spans="1:6">
      <c r="A567" s="78" t="s">
        <v>5076</v>
      </c>
      <c r="B567" s="78" t="s">
        <v>18</v>
      </c>
      <c r="C567" s="79" t="s">
        <v>32</v>
      </c>
      <c r="D567" s="80">
        <f t="shared" si="8"/>
        <v>1909</v>
      </c>
      <c r="E567" s="80">
        <v>1</v>
      </c>
      <c r="F567" s="82">
        <v>1909</v>
      </c>
    </row>
    <row r="568" spans="1:6">
      <c r="A568" s="78" t="s">
        <v>5077</v>
      </c>
      <c r="B568" s="78" t="s">
        <v>18</v>
      </c>
      <c r="C568" s="79" t="s">
        <v>32</v>
      </c>
      <c r="D568" s="80">
        <f t="shared" si="8"/>
        <v>1769</v>
      </c>
      <c r="E568" s="80">
        <v>1</v>
      </c>
      <c r="F568" s="82">
        <v>1769</v>
      </c>
    </row>
    <row r="569" spans="1:6">
      <c r="A569" s="78" t="s">
        <v>5078</v>
      </c>
      <c r="B569" s="78" t="s">
        <v>18</v>
      </c>
      <c r="C569" s="79" t="s">
        <v>32</v>
      </c>
      <c r="D569" s="80">
        <f t="shared" si="8"/>
        <v>5599</v>
      </c>
      <c r="E569" s="80">
        <v>1</v>
      </c>
      <c r="F569" s="82">
        <v>5599</v>
      </c>
    </row>
    <row r="570" spans="1:6">
      <c r="A570" s="78" t="s">
        <v>5079</v>
      </c>
      <c r="B570" s="78" t="s">
        <v>18</v>
      </c>
      <c r="C570" s="79" t="s">
        <v>32</v>
      </c>
      <c r="D570" s="80">
        <f t="shared" si="8"/>
        <v>7680</v>
      </c>
      <c r="E570" s="80">
        <v>1</v>
      </c>
      <c r="F570" s="82">
        <v>7680</v>
      </c>
    </row>
    <row r="571" spans="1:6">
      <c r="A571" s="78" t="s">
        <v>5080</v>
      </c>
      <c r="B571" s="78" t="s">
        <v>18</v>
      </c>
      <c r="C571" s="79" t="s">
        <v>32</v>
      </c>
      <c r="D571" s="80">
        <f t="shared" si="8"/>
        <v>1899</v>
      </c>
      <c r="E571" s="80">
        <v>1</v>
      </c>
      <c r="F571" s="82">
        <v>1899</v>
      </c>
    </row>
    <row r="572" spans="1:6">
      <c r="A572" s="78" t="s">
        <v>5081</v>
      </c>
      <c r="B572" s="78" t="s">
        <v>18</v>
      </c>
      <c r="C572" s="79" t="s">
        <v>32</v>
      </c>
      <c r="D572" s="80">
        <f t="shared" si="8"/>
        <v>5670</v>
      </c>
      <c r="E572" s="80">
        <v>5</v>
      </c>
      <c r="F572" s="82">
        <v>28350</v>
      </c>
    </row>
    <row r="573" spans="1:6">
      <c r="A573" s="78" t="s">
        <v>5081</v>
      </c>
      <c r="B573" s="78" t="s">
        <v>18</v>
      </c>
      <c r="C573" s="79" t="s">
        <v>32</v>
      </c>
      <c r="D573" s="80">
        <f t="shared" si="8"/>
        <v>3045</v>
      </c>
      <c r="E573" s="80">
        <v>2</v>
      </c>
      <c r="F573" s="82">
        <v>6090</v>
      </c>
    </row>
    <row r="574" spans="1:6">
      <c r="A574" s="78" t="s">
        <v>5082</v>
      </c>
      <c r="B574" s="78" t="s">
        <v>18</v>
      </c>
      <c r="C574" s="79" t="s">
        <v>32</v>
      </c>
      <c r="D574" s="80">
        <f t="shared" si="8"/>
        <v>4002</v>
      </c>
      <c r="E574" s="80">
        <v>1</v>
      </c>
      <c r="F574" s="82">
        <v>4002</v>
      </c>
    </row>
    <row r="575" spans="1:6">
      <c r="A575" s="78" t="s">
        <v>4868</v>
      </c>
      <c r="B575" s="78" t="s">
        <v>18</v>
      </c>
      <c r="C575" s="79" t="s">
        <v>32</v>
      </c>
      <c r="D575" s="80">
        <f t="shared" si="8"/>
        <v>35.5</v>
      </c>
      <c r="E575" s="80">
        <v>2</v>
      </c>
      <c r="F575" s="82">
        <v>71</v>
      </c>
    </row>
    <row r="576" spans="1:6">
      <c r="A576" s="78" t="s">
        <v>4912</v>
      </c>
      <c r="B576" s="78" t="s">
        <v>18</v>
      </c>
      <c r="C576" s="79" t="s">
        <v>32</v>
      </c>
      <c r="D576" s="80">
        <f t="shared" si="8"/>
        <v>108</v>
      </c>
      <c r="E576" s="80">
        <v>1</v>
      </c>
      <c r="F576" s="82">
        <v>108</v>
      </c>
    </row>
    <row r="577" spans="1:6">
      <c r="A577" s="78" t="s">
        <v>4870</v>
      </c>
      <c r="B577" s="78" t="s">
        <v>18</v>
      </c>
      <c r="C577" s="79" t="s">
        <v>32</v>
      </c>
      <c r="D577" s="80">
        <f t="shared" si="8"/>
        <v>89</v>
      </c>
      <c r="E577" s="80">
        <v>1</v>
      </c>
      <c r="F577" s="82">
        <v>89</v>
      </c>
    </row>
    <row r="578" spans="1:6">
      <c r="A578" s="78" t="s">
        <v>4881</v>
      </c>
      <c r="B578" s="78" t="s">
        <v>18</v>
      </c>
      <c r="C578" s="79" t="s">
        <v>32</v>
      </c>
      <c r="D578" s="80">
        <f t="shared" si="8"/>
        <v>26</v>
      </c>
      <c r="E578" s="80">
        <v>2</v>
      </c>
      <c r="F578" s="82">
        <v>52</v>
      </c>
    </row>
    <row r="579" spans="1:6">
      <c r="A579" s="78" t="s">
        <v>5083</v>
      </c>
      <c r="B579" s="78" t="s">
        <v>18</v>
      </c>
      <c r="C579" s="79" t="s">
        <v>32</v>
      </c>
      <c r="D579" s="80">
        <f t="shared" si="8"/>
        <v>13860</v>
      </c>
      <c r="E579" s="80">
        <v>1</v>
      </c>
      <c r="F579" s="82">
        <v>13860</v>
      </c>
    </row>
    <row r="580" spans="1:6">
      <c r="A580" s="78" t="s">
        <v>5084</v>
      </c>
      <c r="B580" s="78" t="s">
        <v>18</v>
      </c>
      <c r="C580" s="79" t="s">
        <v>32</v>
      </c>
      <c r="D580" s="80">
        <f t="shared" si="8"/>
        <v>1270</v>
      </c>
      <c r="E580" s="80">
        <v>1</v>
      </c>
      <c r="F580" s="82">
        <v>1270</v>
      </c>
    </row>
    <row r="581" spans="1:6">
      <c r="A581" s="78" t="s">
        <v>5085</v>
      </c>
      <c r="B581" s="78" t="s">
        <v>18</v>
      </c>
      <c r="C581" s="79" t="s">
        <v>32</v>
      </c>
      <c r="D581" s="80">
        <f t="shared" si="8"/>
        <v>12093</v>
      </c>
      <c r="E581" s="80">
        <v>1</v>
      </c>
      <c r="F581" s="82">
        <v>12093</v>
      </c>
    </row>
    <row r="582" spans="1:6">
      <c r="A582" s="78" t="s">
        <v>5086</v>
      </c>
      <c r="B582" s="78" t="s">
        <v>18</v>
      </c>
      <c r="C582" s="79" t="s">
        <v>32</v>
      </c>
      <c r="D582" s="80">
        <f t="shared" si="8"/>
        <v>1786</v>
      </c>
      <c r="E582" s="80">
        <v>1</v>
      </c>
      <c r="F582" s="82">
        <v>1786</v>
      </c>
    </row>
    <row r="583" spans="1:6">
      <c r="A583" s="78" t="s">
        <v>4905</v>
      </c>
      <c r="B583" s="78" t="s">
        <v>18</v>
      </c>
      <c r="C583" s="79" t="s">
        <v>32</v>
      </c>
      <c r="D583" s="80">
        <f t="shared" ref="D583:D646" si="9">F583/E583</f>
        <v>290</v>
      </c>
      <c r="E583" s="80">
        <v>1</v>
      </c>
      <c r="F583" s="82">
        <v>290</v>
      </c>
    </row>
    <row r="584" spans="1:6">
      <c r="A584" s="78" t="s">
        <v>4868</v>
      </c>
      <c r="B584" s="78" t="s">
        <v>18</v>
      </c>
      <c r="C584" s="79" t="s">
        <v>32</v>
      </c>
      <c r="D584" s="80">
        <f t="shared" si="9"/>
        <v>33.5</v>
      </c>
      <c r="E584" s="80">
        <v>2</v>
      </c>
      <c r="F584" s="82">
        <v>67</v>
      </c>
    </row>
    <row r="585" spans="1:6">
      <c r="A585" s="78" t="s">
        <v>5032</v>
      </c>
      <c r="B585" s="78" t="s">
        <v>18</v>
      </c>
      <c r="C585" s="79" t="s">
        <v>32</v>
      </c>
      <c r="D585" s="80">
        <f t="shared" si="9"/>
        <v>79</v>
      </c>
      <c r="E585" s="80">
        <v>1</v>
      </c>
      <c r="F585" s="82">
        <v>79</v>
      </c>
    </row>
    <row r="586" spans="1:6">
      <c r="A586" s="78" t="s">
        <v>5087</v>
      </c>
      <c r="B586" s="78" t="s">
        <v>18</v>
      </c>
      <c r="C586" s="79" t="s">
        <v>32</v>
      </c>
      <c r="D586" s="80">
        <f t="shared" si="9"/>
        <v>70</v>
      </c>
      <c r="E586" s="80">
        <v>1</v>
      </c>
      <c r="F586" s="82">
        <v>70</v>
      </c>
    </row>
    <row r="587" spans="1:6">
      <c r="A587" s="78" t="s">
        <v>5088</v>
      </c>
      <c r="B587" s="78" t="s">
        <v>18</v>
      </c>
      <c r="C587" s="79" t="s">
        <v>32</v>
      </c>
      <c r="D587" s="80">
        <f t="shared" si="9"/>
        <v>81.125</v>
      </c>
      <c r="E587" s="80">
        <v>8</v>
      </c>
      <c r="F587" s="82">
        <v>649</v>
      </c>
    </row>
    <row r="588" spans="1:6">
      <c r="A588" s="78" t="s">
        <v>5089</v>
      </c>
      <c r="B588" s="78" t="s">
        <v>18</v>
      </c>
      <c r="C588" s="79" t="s">
        <v>32</v>
      </c>
      <c r="D588" s="80">
        <f t="shared" si="9"/>
        <v>108</v>
      </c>
      <c r="E588" s="80">
        <v>1</v>
      </c>
      <c r="F588" s="82">
        <v>108</v>
      </c>
    </row>
    <row r="589" spans="1:6">
      <c r="A589" s="78" t="s">
        <v>5090</v>
      </c>
      <c r="B589" s="78" t="s">
        <v>18</v>
      </c>
      <c r="C589" s="79" t="s">
        <v>32</v>
      </c>
      <c r="D589" s="80">
        <f t="shared" si="9"/>
        <v>954</v>
      </c>
      <c r="E589" s="80">
        <v>1</v>
      </c>
      <c r="F589" s="82">
        <v>954</v>
      </c>
    </row>
    <row r="590" spans="1:6">
      <c r="A590" s="78" t="s">
        <v>5091</v>
      </c>
      <c r="B590" s="78" t="s">
        <v>18</v>
      </c>
      <c r="C590" s="79" t="s">
        <v>32</v>
      </c>
      <c r="D590" s="80">
        <f t="shared" si="9"/>
        <v>2285</v>
      </c>
      <c r="E590" s="80">
        <v>1</v>
      </c>
      <c r="F590" s="82">
        <v>2285</v>
      </c>
    </row>
    <row r="591" spans="1:6">
      <c r="A591" s="78" t="s">
        <v>5092</v>
      </c>
      <c r="B591" s="78" t="s">
        <v>18</v>
      </c>
      <c r="C591" s="79" t="s">
        <v>32</v>
      </c>
      <c r="D591" s="80">
        <f t="shared" si="9"/>
        <v>12093</v>
      </c>
      <c r="E591" s="80">
        <v>1</v>
      </c>
      <c r="F591" s="82">
        <v>12093</v>
      </c>
    </row>
    <row r="592" spans="1:6">
      <c r="A592" s="78" t="s">
        <v>4862</v>
      </c>
      <c r="B592" s="78" t="s">
        <v>18</v>
      </c>
      <c r="C592" s="79" t="s">
        <v>32</v>
      </c>
      <c r="D592" s="80">
        <f t="shared" si="9"/>
        <v>16500</v>
      </c>
      <c r="E592" s="80">
        <v>1</v>
      </c>
      <c r="F592" s="82">
        <v>16500</v>
      </c>
    </row>
    <row r="593" spans="1:6">
      <c r="A593" s="78" t="s">
        <v>4862</v>
      </c>
      <c r="B593" s="78" t="s">
        <v>18</v>
      </c>
      <c r="C593" s="79" t="s">
        <v>32</v>
      </c>
      <c r="D593" s="80">
        <f t="shared" si="9"/>
        <v>16500</v>
      </c>
      <c r="E593" s="80">
        <v>1</v>
      </c>
      <c r="F593" s="82">
        <v>16500</v>
      </c>
    </row>
    <row r="594" spans="1:6">
      <c r="A594" s="78" t="s">
        <v>5093</v>
      </c>
      <c r="B594" s="78" t="s">
        <v>18</v>
      </c>
      <c r="C594" s="79" t="s">
        <v>32</v>
      </c>
      <c r="D594" s="80">
        <f t="shared" si="9"/>
        <v>8585</v>
      </c>
      <c r="E594" s="80">
        <v>1</v>
      </c>
      <c r="F594" s="82">
        <v>8585</v>
      </c>
    </row>
    <row r="595" spans="1:6">
      <c r="A595" s="78" t="s">
        <v>4839</v>
      </c>
      <c r="B595" s="78" t="s">
        <v>18</v>
      </c>
      <c r="C595" s="79" t="s">
        <v>32</v>
      </c>
      <c r="D595" s="80">
        <f t="shared" si="9"/>
        <v>98</v>
      </c>
      <c r="E595" s="80">
        <v>1</v>
      </c>
      <c r="F595" s="82">
        <v>98</v>
      </c>
    </row>
    <row r="596" spans="1:6">
      <c r="A596" s="78" t="s">
        <v>4865</v>
      </c>
      <c r="B596" s="78" t="s">
        <v>18</v>
      </c>
      <c r="C596" s="79" t="s">
        <v>32</v>
      </c>
      <c r="D596" s="80">
        <f t="shared" si="9"/>
        <v>10380</v>
      </c>
      <c r="E596" s="80">
        <v>1</v>
      </c>
      <c r="F596" s="82">
        <v>10380</v>
      </c>
    </row>
    <row r="597" spans="1:6">
      <c r="A597" s="78" t="s">
        <v>4905</v>
      </c>
      <c r="B597" s="78" t="s">
        <v>18</v>
      </c>
      <c r="C597" s="79" t="s">
        <v>32</v>
      </c>
      <c r="D597" s="80">
        <f t="shared" si="9"/>
        <v>662</v>
      </c>
      <c r="E597" s="80">
        <v>1</v>
      </c>
      <c r="F597" s="82">
        <v>662</v>
      </c>
    </row>
    <row r="598" spans="1:6">
      <c r="A598" s="78" t="s">
        <v>4834</v>
      </c>
      <c r="B598" s="78" t="s">
        <v>18</v>
      </c>
      <c r="C598" s="79" t="s">
        <v>32</v>
      </c>
      <c r="D598" s="80">
        <f t="shared" si="9"/>
        <v>4000</v>
      </c>
      <c r="E598" s="80">
        <v>1</v>
      </c>
      <c r="F598" s="82">
        <v>4000</v>
      </c>
    </row>
    <row r="599" spans="1:6">
      <c r="A599" s="78" t="s">
        <v>4876</v>
      </c>
      <c r="B599" s="78" t="s">
        <v>18</v>
      </c>
      <c r="C599" s="79" t="s">
        <v>32</v>
      </c>
      <c r="D599" s="80">
        <f t="shared" si="9"/>
        <v>184</v>
      </c>
      <c r="E599" s="80">
        <v>1</v>
      </c>
      <c r="F599" s="82">
        <v>184</v>
      </c>
    </row>
    <row r="600" spans="1:6">
      <c r="A600" s="78" t="s">
        <v>4837</v>
      </c>
      <c r="B600" s="78" t="s">
        <v>18</v>
      </c>
      <c r="C600" s="79" t="s">
        <v>32</v>
      </c>
      <c r="D600" s="80">
        <f t="shared" si="9"/>
        <v>116</v>
      </c>
      <c r="E600" s="80">
        <v>1</v>
      </c>
      <c r="F600" s="82">
        <v>116</v>
      </c>
    </row>
    <row r="601" spans="1:6">
      <c r="A601" s="78" t="s">
        <v>4993</v>
      </c>
      <c r="B601" s="78" t="s">
        <v>18</v>
      </c>
      <c r="C601" s="79" t="s">
        <v>32</v>
      </c>
      <c r="D601" s="80">
        <f t="shared" si="9"/>
        <v>1200</v>
      </c>
      <c r="E601" s="80">
        <v>1</v>
      </c>
      <c r="F601" s="82">
        <v>1200</v>
      </c>
    </row>
    <row r="602" spans="1:6">
      <c r="A602" s="78" t="s">
        <v>4839</v>
      </c>
      <c r="B602" s="78" t="s">
        <v>18</v>
      </c>
      <c r="C602" s="79" t="s">
        <v>32</v>
      </c>
      <c r="D602" s="80">
        <f t="shared" si="9"/>
        <v>99</v>
      </c>
      <c r="E602" s="80">
        <v>1</v>
      </c>
      <c r="F602" s="82">
        <v>99</v>
      </c>
    </row>
    <row r="603" spans="1:6">
      <c r="A603" s="78" t="s">
        <v>4842</v>
      </c>
      <c r="B603" s="78" t="s">
        <v>18</v>
      </c>
      <c r="C603" s="79" t="s">
        <v>32</v>
      </c>
      <c r="D603" s="80">
        <f t="shared" si="9"/>
        <v>35.25</v>
      </c>
      <c r="E603" s="80">
        <v>4</v>
      </c>
      <c r="F603" s="82">
        <v>141</v>
      </c>
    </row>
    <row r="604" spans="1:6">
      <c r="A604" s="78" t="s">
        <v>4888</v>
      </c>
      <c r="B604" s="78" t="s">
        <v>18</v>
      </c>
      <c r="C604" s="79" t="s">
        <v>32</v>
      </c>
      <c r="D604" s="80">
        <f t="shared" si="9"/>
        <v>832</v>
      </c>
      <c r="E604" s="80">
        <v>1</v>
      </c>
      <c r="F604" s="82">
        <v>832</v>
      </c>
    </row>
    <row r="605" spans="1:6">
      <c r="A605" s="78" t="s">
        <v>4888</v>
      </c>
      <c r="B605" s="78" t="s">
        <v>18</v>
      </c>
      <c r="C605" s="79" t="s">
        <v>32</v>
      </c>
      <c r="D605" s="80">
        <f t="shared" si="9"/>
        <v>60</v>
      </c>
      <c r="E605" s="80">
        <v>1</v>
      </c>
      <c r="F605" s="82">
        <v>60</v>
      </c>
    </row>
    <row r="606" spans="1:6">
      <c r="A606" s="78" t="s">
        <v>4847</v>
      </c>
      <c r="B606" s="78" t="s">
        <v>18</v>
      </c>
      <c r="C606" s="79" t="s">
        <v>32</v>
      </c>
      <c r="D606" s="80">
        <f t="shared" si="9"/>
        <v>114</v>
      </c>
      <c r="E606" s="80">
        <v>1</v>
      </c>
      <c r="F606" s="82">
        <v>114</v>
      </c>
    </row>
    <row r="607" spans="1:6">
      <c r="A607" s="78" t="s">
        <v>5094</v>
      </c>
      <c r="B607" s="78" t="s">
        <v>18</v>
      </c>
      <c r="C607" s="79" t="s">
        <v>32</v>
      </c>
      <c r="D607" s="80">
        <f t="shared" si="9"/>
        <v>790</v>
      </c>
      <c r="E607" s="80">
        <v>2</v>
      </c>
      <c r="F607" s="82">
        <v>1580</v>
      </c>
    </row>
    <row r="608" spans="1:6">
      <c r="A608" s="78" t="s">
        <v>5094</v>
      </c>
      <c r="B608" s="78" t="s">
        <v>18</v>
      </c>
      <c r="C608" s="79" t="s">
        <v>32</v>
      </c>
      <c r="D608" s="80">
        <f t="shared" si="9"/>
        <v>77</v>
      </c>
      <c r="E608" s="80">
        <v>1</v>
      </c>
      <c r="F608" s="82">
        <v>77</v>
      </c>
    </row>
    <row r="609" spans="1:6">
      <c r="A609" s="78" t="s">
        <v>5095</v>
      </c>
      <c r="B609" s="78" t="s">
        <v>18</v>
      </c>
      <c r="C609" s="79" t="s">
        <v>32</v>
      </c>
      <c r="D609" s="80">
        <f t="shared" si="9"/>
        <v>68.666666666666671</v>
      </c>
      <c r="E609" s="80">
        <v>3</v>
      </c>
      <c r="F609" s="82">
        <v>206</v>
      </c>
    </row>
    <row r="610" spans="1:6">
      <c r="A610" s="78" t="s">
        <v>4866</v>
      </c>
      <c r="B610" s="78" t="s">
        <v>18</v>
      </c>
      <c r="C610" s="79" t="s">
        <v>32</v>
      </c>
      <c r="D610" s="80">
        <f t="shared" si="9"/>
        <v>53</v>
      </c>
      <c r="E610" s="80">
        <v>2</v>
      </c>
      <c r="F610" s="82">
        <v>106</v>
      </c>
    </row>
    <row r="611" spans="1:6">
      <c r="A611" s="78" t="s">
        <v>4869</v>
      </c>
      <c r="B611" s="78" t="s">
        <v>18</v>
      </c>
      <c r="C611" s="79" t="s">
        <v>32</v>
      </c>
      <c r="D611" s="80">
        <f t="shared" si="9"/>
        <v>119</v>
      </c>
      <c r="E611" s="80">
        <v>1</v>
      </c>
      <c r="F611" s="82">
        <v>119</v>
      </c>
    </row>
    <row r="612" spans="1:6">
      <c r="A612" s="78" t="s">
        <v>4870</v>
      </c>
      <c r="B612" s="78" t="s">
        <v>18</v>
      </c>
      <c r="C612" s="79" t="s">
        <v>32</v>
      </c>
      <c r="D612" s="80">
        <f t="shared" si="9"/>
        <v>79</v>
      </c>
      <c r="E612" s="80">
        <v>2</v>
      </c>
      <c r="F612" s="82">
        <v>158</v>
      </c>
    </row>
    <row r="613" spans="1:6">
      <c r="A613" s="78" t="s">
        <v>4876</v>
      </c>
      <c r="B613" s="78" t="s">
        <v>18</v>
      </c>
      <c r="C613" s="79" t="s">
        <v>32</v>
      </c>
      <c r="D613" s="80">
        <f t="shared" si="9"/>
        <v>1240</v>
      </c>
      <c r="E613" s="80">
        <v>1</v>
      </c>
      <c r="F613" s="82">
        <v>1240</v>
      </c>
    </row>
    <row r="614" spans="1:6">
      <c r="A614" s="78" t="s">
        <v>4888</v>
      </c>
      <c r="B614" s="78" t="s">
        <v>18</v>
      </c>
      <c r="C614" s="79" t="s">
        <v>32</v>
      </c>
      <c r="D614" s="80">
        <f t="shared" si="9"/>
        <v>2200</v>
      </c>
      <c r="E614" s="80">
        <v>1</v>
      </c>
      <c r="F614" s="82">
        <v>2200</v>
      </c>
    </row>
    <row r="615" spans="1:6">
      <c r="A615" s="78" t="s">
        <v>5015</v>
      </c>
      <c r="B615" s="78" t="s">
        <v>18</v>
      </c>
      <c r="C615" s="79" t="s">
        <v>32</v>
      </c>
      <c r="D615" s="80">
        <f t="shared" si="9"/>
        <v>10680</v>
      </c>
      <c r="E615" s="80">
        <v>1</v>
      </c>
      <c r="F615" s="82">
        <v>10680</v>
      </c>
    </row>
    <row r="616" spans="1:6">
      <c r="A616" s="78" t="s">
        <v>4862</v>
      </c>
      <c r="B616" s="78" t="s">
        <v>18</v>
      </c>
      <c r="C616" s="79" t="s">
        <v>32</v>
      </c>
      <c r="D616" s="80">
        <f t="shared" si="9"/>
        <v>16500</v>
      </c>
      <c r="E616" s="80">
        <v>2</v>
      </c>
      <c r="F616" s="82">
        <v>33000</v>
      </c>
    </row>
    <row r="617" spans="1:6">
      <c r="A617" s="78" t="s">
        <v>4863</v>
      </c>
      <c r="B617" s="78" t="s">
        <v>18</v>
      </c>
      <c r="C617" s="79" t="s">
        <v>32</v>
      </c>
      <c r="D617" s="80">
        <f t="shared" si="9"/>
        <v>18600</v>
      </c>
      <c r="E617" s="80">
        <v>2</v>
      </c>
      <c r="F617" s="82">
        <v>37200</v>
      </c>
    </row>
    <row r="618" spans="1:6">
      <c r="A618" s="78" t="s">
        <v>4950</v>
      </c>
      <c r="B618" s="78" t="s">
        <v>18</v>
      </c>
      <c r="C618" s="79" t="s">
        <v>32</v>
      </c>
      <c r="D618" s="80">
        <f t="shared" si="9"/>
        <v>9750</v>
      </c>
      <c r="E618" s="80">
        <v>1</v>
      </c>
      <c r="F618" s="82">
        <v>9750</v>
      </c>
    </row>
    <row r="619" spans="1:6">
      <c r="A619" s="78" t="s">
        <v>5096</v>
      </c>
      <c r="B619" s="78" t="s">
        <v>18</v>
      </c>
      <c r="C619" s="79" t="s">
        <v>32</v>
      </c>
      <c r="D619" s="80">
        <f t="shared" si="9"/>
        <v>3500</v>
      </c>
      <c r="E619" s="80">
        <v>1</v>
      </c>
      <c r="F619" s="82">
        <v>3500</v>
      </c>
    </row>
    <row r="620" spans="1:6">
      <c r="A620" s="78" t="s">
        <v>5097</v>
      </c>
      <c r="B620" s="78" t="s">
        <v>18</v>
      </c>
      <c r="C620" s="79" t="s">
        <v>32</v>
      </c>
      <c r="D620" s="80">
        <f t="shared" si="9"/>
        <v>3500</v>
      </c>
      <c r="E620" s="80">
        <v>1</v>
      </c>
      <c r="F620" s="82">
        <v>3500</v>
      </c>
    </row>
    <row r="621" spans="1:6">
      <c r="A621" s="78" t="s">
        <v>5098</v>
      </c>
      <c r="B621" s="78" t="s">
        <v>18</v>
      </c>
      <c r="C621" s="79" t="s">
        <v>32</v>
      </c>
      <c r="D621" s="80">
        <f t="shared" si="9"/>
        <v>5000</v>
      </c>
      <c r="E621" s="80">
        <v>1</v>
      </c>
      <c r="F621" s="82">
        <v>5000</v>
      </c>
    </row>
    <row r="622" spans="1:6">
      <c r="A622" s="78" t="s">
        <v>4973</v>
      </c>
      <c r="B622" s="78" t="s">
        <v>18</v>
      </c>
      <c r="C622" s="79" t="s">
        <v>32</v>
      </c>
      <c r="D622" s="80">
        <f t="shared" si="9"/>
        <v>25</v>
      </c>
      <c r="E622" s="80">
        <v>1</v>
      </c>
      <c r="F622" s="82">
        <v>25</v>
      </c>
    </row>
    <row r="623" spans="1:6">
      <c r="A623" s="78" t="s">
        <v>4958</v>
      </c>
      <c r="B623" s="78" t="s">
        <v>18</v>
      </c>
      <c r="C623" s="79" t="s">
        <v>32</v>
      </c>
      <c r="D623" s="80">
        <f t="shared" si="9"/>
        <v>14250</v>
      </c>
      <c r="E623" s="80">
        <v>1</v>
      </c>
      <c r="F623" s="82">
        <v>14250</v>
      </c>
    </row>
    <row r="624" spans="1:6">
      <c r="A624" s="78" t="s">
        <v>4904</v>
      </c>
      <c r="B624" s="78" t="s">
        <v>18</v>
      </c>
      <c r="C624" s="79" t="s">
        <v>32</v>
      </c>
      <c r="D624" s="80">
        <f t="shared" si="9"/>
        <v>3910</v>
      </c>
      <c r="E624" s="80">
        <v>5</v>
      </c>
      <c r="F624" s="82">
        <v>19550</v>
      </c>
    </row>
    <row r="625" spans="1:6">
      <c r="A625" s="78" t="s">
        <v>4866</v>
      </c>
      <c r="B625" s="78" t="s">
        <v>18</v>
      </c>
      <c r="C625" s="79" t="s">
        <v>32</v>
      </c>
      <c r="D625" s="80">
        <f t="shared" si="9"/>
        <v>71.472222222222229</v>
      </c>
      <c r="E625" s="80">
        <v>36</v>
      </c>
      <c r="F625" s="82">
        <v>2573</v>
      </c>
    </row>
    <row r="626" spans="1:6">
      <c r="A626" s="78" t="s">
        <v>4868</v>
      </c>
      <c r="B626" s="78" t="s">
        <v>18</v>
      </c>
      <c r="C626" s="79" t="s">
        <v>32</v>
      </c>
      <c r="D626" s="80">
        <f t="shared" si="9"/>
        <v>1000</v>
      </c>
      <c r="E626" s="80">
        <v>1</v>
      </c>
      <c r="F626" s="82">
        <v>1000</v>
      </c>
    </row>
    <row r="627" spans="1:6">
      <c r="A627" s="78" t="s">
        <v>4868</v>
      </c>
      <c r="B627" s="78" t="s">
        <v>18</v>
      </c>
      <c r="C627" s="79" t="s">
        <v>32</v>
      </c>
      <c r="D627" s="80">
        <f t="shared" si="9"/>
        <v>33.85</v>
      </c>
      <c r="E627" s="80">
        <v>20</v>
      </c>
      <c r="F627" s="82">
        <v>677</v>
      </c>
    </row>
    <row r="628" spans="1:6">
      <c r="A628" s="78" t="s">
        <v>4912</v>
      </c>
      <c r="B628" s="78" t="s">
        <v>18</v>
      </c>
      <c r="C628" s="79" t="s">
        <v>32</v>
      </c>
      <c r="D628" s="80">
        <f t="shared" si="9"/>
        <v>108.5</v>
      </c>
      <c r="E628" s="80">
        <v>6</v>
      </c>
      <c r="F628" s="82">
        <v>651</v>
      </c>
    </row>
    <row r="629" spans="1:6">
      <c r="A629" s="78" t="s">
        <v>4869</v>
      </c>
      <c r="B629" s="78" t="s">
        <v>18</v>
      </c>
      <c r="C629" s="79" t="s">
        <v>32</v>
      </c>
      <c r="D629" s="80">
        <f t="shared" si="9"/>
        <v>161.4</v>
      </c>
      <c r="E629" s="80">
        <v>10</v>
      </c>
      <c r="F629" s="82">
        <v>1614</v>
      </c>
    </row>
    <row r="630" spans="1:6">
      <c r="A630" s="78" t="s">
        <v>4869</v>
      </c>
      <c r="B630" s="78" t="s">
        <v>18</v>
      </c>
      <c r="C630" s="79" t="s">
        <v>32</v>
      </c>
      <c r="D630" s="80">
        <f t="shared" si="9"/>
        <v>86</v>
      </c>
      <c r="E630" s="80">
        <v>1</v>
      </c>
      <c r="F630" s="82">
        <v>86</v>
      </c>
    </row>
    <row r="631" spans="1:6">
      <c r="A631" s="78" t="s">
        <v>4870</v>
      </c>
      <c r="B631" s="78" t="s">
        <v>18</v>
      </c>
      <c r="C631" s="79" t="s">
        <v>32</v>
      </c>
      <c r="D631" s="80">
        <f t="shared" si="9"/>
        <v>76.961538461538467</v>
      </c>
      <c r="E631" s="80">
        <v>26</v>
      </c>
      <c r="F631" s="82">
        <v>2001</v>
      </c>
    </row>
    <row r="632" spans="1:6">
      <c r="A632" s="78" t="s">
        <v>4871</v>
      </c>
      <c r="B632" s="78" t="s">
        <v>18</v>
      </c>
      <c r="C632" s="79" t="s">
        <v>32</v>
      </c>
      <c r="D632" s="80">
        <f t="shared" si="9"/>
        <v>81.125</v>
      </c>
      <c r="E632" s="80">
        <v>8</v>
      </c>
      <c r="F632" s="82">
        <v>649</v>
      </c>
    </row>
    <row r="633" spans="1:6">
      <c r="A633" s="78" t="s">
        <v>4872</v>
      </c>
      <c r="B633" s="78" t="s">
        <v>18</v>
      </c>
      <c r="C633" s="79" t="s">
        <v>32</v>
      </c>
      <c r="D633" s="80">
        <f t="shared" si="9"/>
        <v>42.866666666666667</v>
      </c>
      <c r="E633" s="80">
        <v>15</v>
      </c>
      <c r="F633" s="82">
        <v>643</v>
      </c>
    </row>
    <row r="634" spans="1:6">
      <c r="A634" s="78" t="s">
        <v>2846</v>
      </c>
      <c r="B634" s="78" t="s">
        <v>18</v>
      </c>
      <c r="C634" s="79" t="s">
        <v>32</v>
      </c>
      <c r="D634" s="80">
        <f t="shared" si="9"/>
        <v>60</v>
      </c>
      <c r="E634" s="80">
        <v>1</v>
      </c>
      <c r="F634" s="82">
        <v>60</v>
      </c>
    </row>
    <row r="635" spans="1:6">
      <c r="A635" s="78" t="s">
        <v>4975</v>
      </c>
      <c r="B635" s="78" t="s">
        <v>18</v>
      </c>
      <c r="C635" s="79" t="s">
        <v>32</v>
      </c>
      <c r="D635" s="80">
        <f t="shared" si="9"/>
        <v>4985</v>
      </c>
      <c r="E635" s="80">
        <v>1</v>
      </c>
      <c r="F635" s="82">
        <v>4985</v>
      </c>
    </row>
    <row r="636" spans="1:6">
      <c r="A636" s="78" t="s">
        <v>4878</v>
      </c>
      <c r="B636" s="78" t="s">
        <v>18</v>
      </c>
      <c r="C636" s="79" t="s">
        <v>32</v>
      </c>
      <c r="D636" s="80">
        <f t="shared" si="9"/>
        <v>28.333333333333332</v>
      </c>
      <c r="E636" s="80">
        <v>6</v>
      </c>
      <c r="F636" s="82">
        <v>170</v>
      </c>
    </row>
    <row r="637" spans="1:6">
      <c r="A637" s="78" t="s">
        <v>4879</v>
      </c>
      <c r="B637" s="78" t="s">
        <v>18</v>
      </c>
      <c r="C637" s="79" t="s">
        <v>32</v>
      </c>
      <c r="D637" s="80">
        <f t="shared" si="9"/>
        <v>21.333333333333332</v>
      </c>
      <c r="E637" s="80">
        <v>18</v>
      </c>
      <c r="F637" s="82">
        <v>384</v>
      </c>
    </row>
    <row r="638" spans="1:6">
      <c r="A638" s="78" t="s">
        <v>4976</v>
      </c>
      <c r="B638" s="78" t="s">
        <v>18</v>
      </c>
      <c r="C638" s="79" t="s">
        <v>32</v>
      </c>
      <c r="D638" s="80">
        <f t="shared" si="9"/>
        <v>12.4</v>
      </c>
      <c r="E638" s="80">
        <v>5</v>
      </c>
      <c r="F638" s="82">
        <v>62</v>
      </c>
    </row>
    <row r="639" spans="1:6">
      <c r="A639" s="78" t="s">
        <v>5099</v>
      </c>
      <c r="B639" s="78" t="s">
        <v>18</v>
      </c>
      <c r="C639" s="79" t="s">
        <v>32</v>
      </c>
      <c r="D639" s="80">
        <f t="shared" si="9"/>
        <v>66.5</v>
      </c>
      <c r="E639" s="80">
        <v>2</v>
      </c>
      <c r="F639" s="82">
        <v>133</v>
      </c>
    </row>
    <row r="640" spans="1:6">
      <c r="A640" s="78" t="s">
        <v>4881</v>
      </c>
      <c r="B640" s="78" t="s">
        <v>18</v>
      </c>
      <c r="C640" s="79" t="s">
        <v>32</v>
      </c>
      <c r="D640" s="80">
        <f t="shared" si="9"/>
        <v>26.367346938775512</v>
      </c>
      <c r="E640" s="80">
        <v>49</v>
      </c>
      <c r="F640" s="82">
        <v>1292</v>
      </c>
    </row>
    <row r="641" spans="1:6">
      <c r="A641" s="78" t="s">
        <v>4883</v>
      </c>
      <c r="B641" s="78" t="s">
        <v>18</v>
      </c>
      <c r="C641" s="79" t="s">
        <v>32</v>
      </c>
      <c r="D641" s="80">
        <f t="shared" si="9"/>
        <v>10</v>
      </c>
      <c r="E641" s="80">
        <v>2</v>
      </c>
      <c r="F641" s="82">
        <v>20</v>
      </c>
    </row>
    <row r="642" spans="1:6">
      <c r="A642" s="78" t="s">
        <v>4844</v>
      </c>
      <c r="B642" s="78" t="s">
        <v>18</v>
      </c>
      <c r="C642" s="79" t="s">
        <v>32</v>
      </c>
      <c r="D642" s="80">
        <f t="shared" si="9"/>
        <v>571</v>
      </c>
      <c r="E642" s="80">
        <v>1</v>
      </c>
      <c r="F642" s="82">
        <v>571</v>
      </c>
    </row>
    <row r="643" spans="1:6">
      <c r="A643" s="78" t="s">
        <v>4884</v>
      </c>
      <c r="B643" s="78" t="s">
        <v>18</v>
      </c>
      <c r="C643" s="79" t="s">
        <v>32</v>
      </c>
      <c r="D643" s="80">
        <f t="shared" si="9"/>
        <v>2225</v>
      </c>
      <c r="E643" s="80">
        <v>1</v>
      </c>
      <c r="F643" s="82">
        <v>2225</v>
      </c>
    </row>
    <row r="644" spans="1:6">
      <c r="A644" s="78" t="s">
        <v>4884</v>
      </c>
      <c r="B644" s="78" t="s">
        <v>18</v>
      </c>
      <c r="C644" s="79" t="s">
        <v>32</v>
      </c>
      <c r="D644" s="80">
        <f t="shared" si="9"/>
        <v>610</v>
      </c>
      <c r="E644" s="80">
        <v>1</v>
      </c>
      <c r="F644" s="82">
        <v>610</v>
      </c>
    </row>
    <row r="645" spans="1:6">
      <c r="A645" s="78" t="s">
        <v>4884</v>
      </c>
      <c r="B645" s="78" t="s">
        <v>18</v>
      </c>
      <c r="C645" s="79" t="s">
        <v>32</v>
      </c>
      <c r="D645" s="80">
        <f t="shared" si="9"/>
        <v>291.41666666666669</v>
      </c>
      <c r="E645" s="80">
        <v>12</v>
      </c>
      <c r="F645" s="82">
        <v>3497</v>
      </c>
    </row>
    <row r="646" spans="1:6">
      <c r="A646" s="78" t="s">
        <v>4884</v>
      </c>
      <c r="B646" s="78" t="s">
        <v>18</v>
      </c>
      <c r="C646" s="79" t="s">
        <v>32</v>
      </c>
      <c r="D646" s="80">
        <f t="shared" si="9"/>
        <v>84.2</v>
      </c>
      <c r="E646" s="80">
        <v>5</v>
      </c>
      <c r="F646" s="82">
        <v>421</v>
      </c>
    </row>
    <row r="647" spans="1:6">
      <c r="A647" s="78" t="s">
        <v>4884</v>
      </c>
      <c r="B647" s="78" t="s">
        <v>18</v>
      </c>
      <c r="C647" s="79" t="s">
        <v>32</v>
      </c>
      <c r="D647" s="80">
        <f t="shared" ref="D647:D710" si="10">F647/E647</f>
        <v>13.5</v>
      </c>
      <c r="E647" s="80">
        <v>4</v>
      </c>
      <c r="F647" s="82">
        <v>54</v>
      </c>
    </row>
    <row r="648" spans="1:6">
      <c r="A648" s="78" t="s">
        <v>4951</v>
      </c>
      <c r="B648" s="78" t="s">
        <v>18</v>
      </c>
      <c r="C648" s="79" t="s">
        <v>32</v>
      </c>
      <c r="D648" s="80">
        <f t="shared" si="10"/>
        <v>27</v>
      </c>
      <c r="E648" s="80">
        <v>4</v>
      </c>
      <c r="F648" s="82">
        <v>108</v>
      </c>
    </row>
    <row r="649" spans="1:6">
      <c r="A649" s="78" t="s">
        <v>5100</v>
      </c>
      <c r="B649" s="78" t="s">
        <v>18</v>
      </c>
      <c r="C649" s="79" t="s">
        <v>32</v>
      </c>
      <c r="D649" s="80">
        <f t="shared" si="10"/>
        <v>58</v>
      </c>
      <c r="E649" s="80">
        <v>1</v>
      </c>
      <c r="F649" s="82">
        <v>58</v>
      </c>
    </row>
    <row r="650" spans="1:6">
      <c r="A650" s="78" t="s">
        <v>5101</v>
      </c>
      <c r="B650" s="78" t="s">
        <v>18</v>
      </c>
      <c r="C650" s="79" t="s">
        <v>32</v>
      </c>
      <c r="D650" s="80">
        <f t="shared" si="10"/>
        <v>672</v>
      </c>
      <c r="E650" s="80">
        <v>1</v>
      </c>
      <c r="F650" s="82">
        <v>672</v>
      </c>
    </row>
    <row r="651" spans="1:6">
      <c r="A651" s="78" t="s">
        <v>4891</v>
      </c>
      <c r="B651" s="78" t="s">
        <v>18</v>
      </c>
      <c r="C651" s="79" t="s">
        <v>32</v>
      </c>
      <c r="D651" s="80">
        <f t="shared" si="10"/>
        <v>63.857142857142854</v>
      </c>
      <c r="E651" s="80">
        <v>7</v>
      </c>
      <c r="F651" s="82">
        <v>447</v>
      </c>
    </row>
    <row r="652" spans="1:6">
      <c r="A652" s="78" t="s">
        <v>5102</v>
      </c>
      <c r="B652" s="78" t="s">
        <v>18</v>
      </c>
      <c r="C652" s="79" t="s">
        <v>32</v>
      </c>
      <c r="D652" s="80">
        <f t="shared" si="10"/>
        <v>14.5</v>
      </c>
      <c r="E652" s="80">
        <v>2</v>
      </c>
      <c r="F652" s="82">
        <v>29</v>
      </c>
    </row>
    <row r="653" spans="1:6">
      <c r="A653" s="78" t="s">
        <v>4892</v>
      </c>
      <c r="B653" s="78" t="s">
        <v>18</v>
      </c>
      <c r="C653" s="79" t="s">
        <v>32</v>
      </c>
      <c r="D653" s="80">
        <f t="shared" si="10"/>
        <v>67.285714285714292</v>
      </c>
      <c r="E653" s="80">
        <v>14</v>
      </c>
      <c r="F653" s="82">
        <v>942</v>
      </c>
    </row>
    <row r="654" spans="1:6">
      <c r="A654" s="78" t="s">
        <v>4893</v>
      </c>
      <c r="B654" s="78" t="s">
        <v>18</v>
      </c>
      <c r="C654" s="79" t="s">
        <v>32</v>
      </c>
      <c r="D654" s="80">
        <f t="shared" si="10"/>
        <v>115.33333333333333</v>
      </c>
      <c r="E654" s="80">
        <v>9</v>
      </c>
      <c r="F654" s="82">
        <v>1038</v>
      </c>
    </row>
    <row r="655" spans="1:6">
      <c r="A655" s="78" t="s">
        <v>4848</v>
      </c>
      <c r="B655" s="78" t="s">
        <v>18</v>
      </c>
      <c r="C655" s="79" t="s">
        <v>32</v>
      </c>
      <c r="D655" s="80">
        <f t="shared" si="10"/>
        <v>5990</v>
      </c>
      <c r="E655" s="80">
        <v>1</v>
      </c>
      <c r="F655" s="82">
        <v>5990</v>
      </c>
    </row>
    <row r="656" spans="1:6">
      <c r="A656" s="78" t="s">
        <v>4899</v>
      </c>
      <c r="B656" s="78" t="s">
        <v>18</v>
      </c>
      <c r="C656" s="79" t="s">
        <v>32</v>
      </c>
      <c r="D656" s="80">
        <f t="shared" si="10"/>
        <v>22</v>
      </c>
      <c r="E656" s="80">
        <v>1</v>
      </c>
      <c r="F656" s="82">
        <v>22</v>
      </c>
    </row>
    <row r="657" spans="1:6">
      <c r="A657" s="78" t="s">
        <v>4978</v>
      </c>
      <c r="B657" s="78" t="s">
        <v>18</v>
      </c>
      <c r="C657" s="79" t="s">
        <v>32</v>
      </c>
      <c r="D657" s="80">
        <f t="shared" si="10"/>
        <v>50</v>
      </c>
      <c r="E657" s="80">
        <v>1</v>
      </c>
      <c r="F657" s="82">
        <v>50</v>
      </c>
    </row>
    <row r="658" spans="1:6">
      <c r="A658" s="78" t="s">
        <v>5103</v>
      </c>
      <c r="B658" s="78" t="s">
        <v>18</v>
      </c>
      <c r="C658" s="79" t="s">
        <v>32</v>
      </c>
      <c r="D658" s="80">
        <f t="shared" si="10"/>
        <v>1200</v>
      </c>
      <c r="E658" s="80">
        <v>1</v>
      </c>
      <c r="F658" s="82">
        <v>1200</v>
      </c>
    </row>
    <row r="659" spans="1:6">
      <c r="A659" s="78" t="s">
        <v>5104</v>
      </c>
      <c r="B659" s="78" t="s">
        <v>18</v>
      </c>
      <c r="C659" s="79" t="s">
        <v>32</v>
      </c>
      <c r="D659" s="80">
        <f t="shared" si="10"/>
        <v>28.666666666666668</v>
      </c>
      <c r="E659" s="80">
        <v>3</v>
      </c>
      <c r="F659" s="82">
        <v>86</v>
      </c>
    </row>
    <row r="660" spans="1:6">
      <c r="A660" s="78" t="s">
        <v>5105</v>
      </c>
      <c r="B660" s="78" t="s">
        <v>18</v>
      </c>
      <c r="C660" s="79" t="s">
        <v>32</v>
      </c>
      <c r="D660" s="80">
        <f t="shared" si="10"/>
        <v>1513</v>
      </c>
      <c r="E660" s="80">
        <v>1</v>
      </c>
      <c r="F660" s="82">
        <v>1513</v>
      </c>
    </row>
    <row r="661" spans="1:6">
      <c r="A661" s="78" t="s">
        <v>5106</v>
      </c>
      <c r="B661" s="78" t="s">
        <v>18</v>
      </c>
      <c r="C661" s="79" t="s">
        <v>32</v>
      </c>
      <c r="D661" s="80">
        <f t="shared" si="10"/>
        <v>142</v>
      </c>
      <c r="E661" s="80">
        <v>1</v>
      </c>
      <c r="F661" s="82">
        <v>142</v>
      </c>
    </row>
    <row r="662" spans="1:6">
      <c r="A662" s="78" t="s">
        <v>5107</v>
      </c>
      <c r="B662" s="78" t="s">
        <v>18</v>
      </c>
      <c r="C662" s="79" t="s">
        <v>32</v>
      </c>
      <c r="D662" s="80">
        <f t="shared" si="10"/>
        <v>229</v>
      </c>
      <c r="E662" s="80">
        <v>10</v>
      </c>
      <c r="F662" s="82">
        <v>2290</v>
      </c>
    </row>
    <row r="663" spans="1:6">
      <c r="A663" s="78" t="s">
        <v>5108</v>
      </c>
      <c r="B663" s="78" t="s">
        <v>18</v>
      </c>
      <c r="C663" s="79" t="s">
        <v>32</v>
      </c>
      <c r="D663" s="80">
        <f t="shared" si="10"/>
        <v>3738</v>
      </c>
      <c r="E663" s="80">
        <v>1</v>
      </c>
      <c r="F663" s="82">
        <v>3738</v>
      </c>
    </row>
    <row r="664" spans="1:6">
      <c r="A664" s="78" t="s">
        <v>5009</v>
      </c>
      <c r="B664" s="78" t="s">
        <v>18</v>
      </c>
      <c r="C664" s="79" t="s">
        <v>32</v>
      </c>
      <c r="D664" s="80">
        <f t="shared" si="10"/>
        <v>2800</v>
      </c>
      <c r="E664" s="80">
        <v>1</v>
      </c>
      <c r="F664" s="82">
        <v>2800</v>
      </c>
    </row>
    <row r="665" spans="1:6">
      <c r="A665" s="78" t="s">
        <v>5010</v>
      </c>
      <c r="B665" s="78" t="s">
        <v>18</v>
      </c>
      <c r="C665" s="79" t="s">
        <v>32</v>
      </c>
      <c r="D665" s="80">
        <f t="shared" si="10"/>
        <v>2600</v>
      </c>
      <c r="E665" s="80">
        <v>3</v>
      </c>
      <c r="F665" s="82">
        <v>7800</v>
      </c>
    </row>
    <row r="666" spans="1:6">
      <c r="A666" s="78" t="s">
        <v>5109</v>
      </c>
      <c r="B666" s="78" t="s">
        <v>18</v>
      </c>
      <c r="C666" s="79" t="s">
        <v>32</v>
      </c>
      <c r="D666" s="80">
        <f t="shared" si="10"/>
        <v>1393</v>
      </c>
      <c r="E666" s="80">
        <v>1</v>
      </c>
      <c r="F666" s="82">
        <v>1393</v>
      </c>
    </row>
    <row r="667" spans="1:6">
      <c r="A667" s="78" t="s">
        <v>5110</v>
      </c>
      <c r="B667" s="78" t="s">
        <v>18</v>
      </c>
      <c r="C667" s="79" t="s">
        <v>32</v>
      </c>
      <c r="D667" s="80">
        <f t="shared" si="10"/>
        <v>5320</v>
      </c>
      <c r="E667" s="80">
        <v>1</v>
      </c>
      <c r="F667" s="82">
        <v>5320</v>
      </c>
    </row>
    <row r="668" spans="1:6">
      <c r="A668" s="78" t="s">
        <v>4863</v>
      </c>
      <c r="B668" s="78" t="s">
        <v>18</v>
      </c>
      <c r="C668" s="79" t="s">
        <v>32</v>
      </c>
      <c r="D668" s="80">
        <f t="shared" si="10"/>
        <v>18600</v>
      </c>
      <c r="E668" s="80">
        <v>1</v>
      </c>
      <c r="F668" s="82">
        <v>18600</v>
      </c>
    </row>
    <row r="669" spans="1:6">
      <c r="A669" s="78" t="s">
        <v>5111</v>
      </c>
      <c r="B669" s="78" t="s">
        <v>18</v>
      </c>
      <c r="C669" s="79" t="s">
        <v>32</v>
      </c>
      <c r="D669" s="80">
        <f t="shared" si="10"/>
        <v>4000</v>
      </c>
      <c r="E669" s="80">
        <v>1</v>
      </c>
      <c r="F669" s="82">
        <v>4000</v>
      </c>
    </row>
    <row r="670" spans="1:6">
      <c r="A670" s="78" t="s">
        <v>5111</v>
      </c>
      <c r="B670" s="78" t="s">
        <v>18</v>
      </c>
      <c r="C670" s="79" t="s">
        <v>32</v>
      </c>
      <c r="D670" s="80">
        <f t="shared" si="10"/>
        <v>4000</v>
      </c>
      <c r="E670" s="80">
        <v>1</v>
      </c>
      <c r="F670" s="82">
        <v>4000</v>
      </c>
    </row>
    <row r="671" spans="1:6">
      <c r="A671" s="78" t="s">
        <v>4863</v>
      </c>
      <c r="B671" s="78" t="s">
        <v>18</v>
      </c>
      <c r="C671" s="79" t="s">
        <v>32</v>
      </c>
      <c r="D671" s="80">
        <f t="shared" si="10"/>
        <v>19900</v>
      </c>
      <c r="E671" s="80">
        <v>1</v>
      </c>
      <c r="F671" s="82">
        <v>19900</v>
      </c>
    </row>
    <row r="672" spans="1:6">
      <c r="A672" s="78" t="s">
        <v>5112</v>
      </c>
      <c r="B672" s="78" t="s">
        <v>18</v>
      </c>
      <c r="C672" s="79" t="s">
        <v>32</v>
      </c>
      <c r="D672" s="80">
        <f t="shared" si="10"/>
        <v>833</v>
      </c>
      <c r="E672" s="80">
        <v>1</v>
      </c>
      <c r="F672" s="82">
        <v>833</v>
      </c>
    </row>
    <row r="673" spans="1:6">
      <c r="A673" s="78" t="s">
        <v>4961</v>
      </c>
      <c r="B673" s="78" t="s">
        <v>18</v>
      </c>
      <c r="C673" s="79" t="s">
        <v>32</v>
      </c>
      <c r="D673" s="80">
        <f t="shared" si="10"/>
        <v>89</v>
      </c>
      <c r="E673" s="80">
        <v>1</v>
      </c>
      <c r="F673" s="82">
        <v>89</v>
      </c>
    </row>
    <row r="674" spans="1:6">
      <c r="A674" s="78" t="s">
        <v>5113</v>
      </c>
      <c r="B674" s="78" t="s">
        <v>18</v>
      </c>
      <c r="C674" s="79" t="s">
        <v>32</v>
      </c>
      <c r="D674" s="80">
        <f t="shared" si="10"/>
        <v>72.5</v>
      </c>
      <c r="E674" s="80">
        <v>4</v>
      </c>
      <c r="F674" s="82">
        <v>290</v>
      </c>
    </row>
    <row r="675" spans="1:6">
      <c r="A675" s="78" t="s">
        <v>5114</v>
      </c>
      <c r="B675" s="78" t="s">
        <v>18</v>
      </c>
      <c r="C675" s="79" t="s">
        <v>32</v>
      </c>
      <c r="D675" s="80">
        <f t="shared" si="10"/>
        <v>7201</v>
      </c>
      <c r="E675" s="80">
        <v>2</v>
      </c>
      <c r="F675" s="82">
        <v>14402</v>
      </c>
    </row>
    <row r="676" spans="1:6">
      <c r="A676" s="78" t="s">
        <v>4868</v>
      </c>
      <c r="B676" s="78" t="s">
        <v>18</v>
      </c>
      <c r="C676" s="79" t="s">
        <v>32</v>
      </c>
      <c r="D676" s="80">
        <f t="shared" si="10"/>
        <v>148</v>
      </c>
      <c r="E676" s="80">
        <v>18</v>
      </c>
      <c r="F676" s="82">
        <v>2664</v>
      </c>
    </row>
    <row r="677" spans="1:6">
      <c r="A677" s="78" t="s">
        <v>4869</v>
      </c>
      <c r="B677" s="78" t="s">
        <v>18</v>
      </c>
      <c r="C677" s="79" t="s">
        <v>32</v>
      </c>
      <c r="D677" s="80">
        <f t="shared" si="10"/>
        <v>860</v>
      </c>
      <c r="E677" s="80">
        <v>1</v>
      </c>
      <c r="F677" s="82">
        <v>860</v>
      </c>
    </row>
    <row r="678" spans="1:6">
      <c r="A678" s="78" t="s">
        <v>4870</v>
      </c>
      <c r="B678" s="78" t="s">
        <v>18</v>
      </c>
      <c r="C678" s="79" t="s">
        <v>32</v>
      </c>
      <c r="D678" s="80">
        <f t="shared" si="10"/>
        <v>75</v>
      </c>
      <c r="E678" s="80">
        <v>2</v>
      </c>
      <c r="F678" s="82">
        <v>150</v>
      </c>
    </row>
    <row r="679" spans="1:6">
      <c r="A679" s="78" t="s">
        <v>4870</v>
      </c>
      <c r="B679" s="78" t="s">
        <v>18</v>
      </c>
      <c r="C679" s="79" t="s">
        <v>32</v>
      </c>
      <c r="D679" s="80">
        <f t="shared" si="10"/>
        <v>85</v>
      </c>
      <c r="E679" s="80">
        <v>1</v>
      </c>
      <c r="F679" s="82">
        <v>85</v>
      </c>
    </row>
    <row r="680" spans="1:6">
      <c r="A680" s="78" t="s">
        <v>2846</v>
      </c>
      <c r="B680" s="78" t="s">
        <v>18</v>
      </c>
      <c r="C680" s="79" t="s">
        <v>32</v>
      </c>
      <c r="D680" s="80">
        <f t="shared" si="10"/>
        <v>44</v>
      </c>
      <c r="E680" s="80">
        <v>1</v>
      </c>
      <c r="F680" s="82">
        <v>44</v>
      </c>
    </row>
    <row r="681" spans="1:6">
      <c r="A681" s="78" t="s">
        <v>4875</v>
      </c>
      <c r="B681" s="78" t="s">
        <v>18</v>
      </c>
      <c r="C681" s="79" t="s">
        <v>32</v>
      </c>
      <c r="D681" s="80">
        <f t="shared" si="10"/>
        <v>80</v>
      </c>
      <c r="E681" s="80">
        <v>1</v>
      </c>
      <c r="F681" s="82">
        <v>80</v>
      </c>
    </row>
    <row r="682" spans="1:6">
      <c r="A682" s="78" t="s">
        <v>4875</v>
      </c>
      <c r="B682" s="78" t="s">
        <v>18</v>
      </c>
      <c r="C682" s="79" t="s">
        <v>32</v>
      </c>
      <c r="D682" s="80">
        <f t="shared" si="10"/>
        <v>50</v>
      </c>
      <c r="E682" s="80">
        <v>1</v>
      </c>
      <c r="F682" s="82">
        <v>50</v>
      </c>
    </row>
    <row r="683" spans="1:6">
      <c r="A683" s="78" t="s">
        <v>4838</v>
      </c>
      <c r="B683" s="78" t="s">
        <v>18</v>
      </c>
      <c r="C683" s="79" t="s">
        <v>32</v>
      </c>
      <c r="D683" s="80">
        <f t="shared" si="10"/>
        <v>97.5</v>
      </c>
      <c r="E683" s="80">
        <v>2</v>
      </c>
      <c r="F683" s="82">
        <v>195</v>
      </c>
    </row>
    <row r="684" spans="1:6">
      <c r="A684" s="78" t="s">
        <v>4887</v>
      </c>
      <c r="B684" s="78" t="s">
        <v>18</v>
      </c>
      <c r="C684" s="79" t="s">
        <v>32</v>
      </c>
      <c r="D684" s="80">
        <f t="shared" si="10"/>
        <v>164</v>
      </c>
      <c r="E684" s="80">
        <v>1</v>
      </c>
      <c r="F684" s="82">
        <v>164</v>
      </c>
    </row>
    <row r="685" spans="1:6">
      <c r="A685" s="78" t="s">
        <v>4923</v>
      </c>
      <c r="B685" s="78" t="s">
        <v>18</v>
      </c>
      <c r="C685" s="79" t="s">
        <v>32</v>
      </c>
      <c r="D685" s="80">
        <f t="shared" si="10"/>
        <v>100</v>
      </c>
      <c r="E685" s="80">
        <v>6</v>
      </c>
      <c r="F685" s="82">
        <v>600</v>
      </c>
    </row>
    <row r="686" spans="1:6">
      <c r="A686" s="78" t="s">
        <v>4923</v>
      </c>
      <c r="B686" s="78" t="s">
        <v>18</v>
      </c>
      <c r="C686" s="79" t="s">
        <v>32</v>
      </c>
      <c r="D686" s="80">
        <f t="shared" si="10"/>
        <v>80</v>
      </c>
      <c r="E686" s="80">
        <v>4</v>
      </c>
      <c r="F686" s="82">
        <v>320</v>
      </c>
    </row>
    <row r="687" spans="1:6">
      <c r="A687" s="78" t="s">
        <v>4923</v>
      </c>
      <c r="B687" s="78" t="s">
        <v>18</v>
      </c>
      <c r="C687" s="79" t="s">
        <v>32</v>
      </c>
      <c r="D687" s="80">
        <f t="shared" si="10"/>
        <v>121</v>
      </c>
      <c r="E687" s="80">
        <v>1</v>
      </c>
      <c r="F687" s="82">
        <v>121</v>
      </c>
    </row>
    <row r="688" spans="1:6">
      <c r="A688" s="78" t="s">
        <v>4916</v>
      </c>
      <c r="B688" s="78" t="s">
        <v>18</v>
      </c>
      <c r="C688" s="79" t="s">
        <v>32</v>
      </c>
      <c r="D688" s="80">
        <f t="shared" si="10"/>
        <v>14.666666666666666</v>
      </c>
      <c r="E688" s="80">
        <v>3</v>
      </c>
      <c r="F688" s="82">
        <v>44</v>
      </c>
    </row>
    <row r="689" spans="1:6">
      <c r="A689" s="78" t="s">
        <v>4938</v>
      </c>
      <c r="B689" s="78" t="s">
        <v>18</v>
      </c>
      <c r="C689" s="79" t="s">
        <v>32</v>
      </c>
      <c r="D689" s="80">
        <f t="shared" si="10"/>
        <v>21</v>
      </c>
      <c r="E689" s="80">
        <v>1</v>
      </c>
      <c r="F689" s="82">
        <v>21</v>
      </c>
    </row>
    <row r="690" spans="1:6">
      <c r="A690" s="78" t="s">
        <v>5004</v>
      </c>
      <c r="B690" s="78" t="s">
        <v>18</v>
      </c>
      <c r="C690" s="79" t="s">
        <v>32</v>
      </c>
      <c r="D690" s="80">
        <f t="shared" si="10"/>
        <v>310</v>
      </c>
      <c r="E690" s="80">
        <v>1</v>
      </c>
      <c r="F690" s="82">
        <v>310</v>
      </c>
    </row>
    <row r="691" spans="1:6">
      <c r="A691" s="78" t="s">
        <v>4980</v>
      </c>
      <c r="B691" s="78" t="s">
        <v>18</v>
      </c>
      <c r="C691" s="79" t="s">
        <v>32</v>
      </c>
      <c r="D691" s="80">
        <f t="shared" ca="1" si="10"/>
        <v>36.68</v>
      </c>
      <c r="E691" s="80">
        <f ca="1">D691</f>
        <v>3000</v>
      </c>
      <c r="F691" s="82">
        <v>9000</v>
      </c>
    </row>
    <row r="692" spans="1:6">
      <c r="A692" s="78" t="s">
        <v>5115</v>
      </c>
      <c r="B692" s="78" t="s">
        <v>18</v>
      </c>
      <c r="C692" s="79" t="s">
        <v>32</v>
      </c>
      <c r="D692" s="80">
        <f t="shared" si="10"/>
        <v>187</v>
      </c>
      <c r="E692" s="80">
        <v>1</v>
      </c>
      <c r="F692" s="82">
        <v>187</v>
      </c>
    </row>
    <row r="693" spans="1:6">
      <c r="A693" s="78" t="s">
        <v>4947</v>
      </c>
      <c r="B693" s="78" t="s">
        <v>18</v>
      </c>
      <c r="C693" s="79" t="s">
        <v>32</v>
      </c>
      <c r="D693" s="80">
        <f t="shared" si="10"/>
        <v>9976</v>
      </c>
      <c r="E693" s="80">
        <v>1</v>
      </c>
      <c r="F693" s="82">
        <v>9976</v>
      </c>
    </row>
    <row r="694" spans="1:6">
      <c r="A694" s="78" t="s">
        <v>5116</v>
      </c>
      <c r="B694" s="78" t="s">
        <v>18</v>
      </c>
      <c r="C694" s="79" t="s">
        <v>32</v>
      </c>
      <c r="D694" s="80">
        <f t="shared" si="10"/>
        <v>2566</v>
      </c>
      <c r="E694" s="80">
        <v>1</v>
      </c>
      <c r="F694" s="82">
        <v>2566</v>
      </c>
    </row>
    <row r="695" spans="1:6">
      <c r="A695" s="78" t="s">
        <v>5117</v>
      </c>
      <c r="B695" s="78" t="s">
        <v>18</v>
      </c>
      <c r="C695" s="79" t="s">
        <v>32</v>
      </c>
      <c r="D695" s="80">
        <f t="shared" si="10"/>
        <v>8869</v>
      </c>
      <c r="E695" s="80">
        <v>1</v>
      </c>
      <c r="F695" s="82">
        <v>8869</v>
      </c>
    </row>
    <row r="696" spans="1:6">
      <c r="A696" s="78" t="s">
        <v>5118</v>
      </c>
      <c r="B696" s="78" t="s">
        <v>18</v>
      </c>
      <c r="C696" s="79" t="s">
        <v>32</v>
      </c>
      <c r="D696" s="80">
        <f t="shared" si="10"/>
        <v>13421</v>
      </c>
      <c r="E696" s="80">
        <v>1</v>
      </c>
      <c r="F696" s="82">
        <v>13421</v>
      </c>
    </row>
    <row r="697" spans="1:6">
      <c r="A697" s="78" t="s">
        <v>5119</v>
      </c>
      <c r="B697" s="78" t="s">
        <v>18</v>
      </c>
      <c r="C697" s="79" t="s">
        <v>32</v>
      </c>
      <c r="D697" s="80">
        <f t="shared" si="10"/>
        <v>19840</v>
      </c>
      <c r="E697" s="80">
        <v>1</v>
      </c>
      <c r="F697" s="82">
        <v>19840</v>
      </c>
    </row>
    <row r="698" spans="1:6">
      <c r="A698" s="78" t="s">
        <v>5120</v>
      </c>
      <c r="B698" s="78" t="s">
        <v>18</v>
      </c>
      <c r="C698" s="79" t="s">
        <v>32</v>
      </c>
      <c r="D698" s="80">
        <f t="shared" si="10"/>
        <v>8169</v>
      </c>
      <c r="E698" s="80">
        <v>1</v>
      </c>
      <c r="F698" s="82">
        <v>8169</v>
      </c>
    </row>
    <row r="699" spans="1:6">
      <c r="A699" s="78" t="s">
        <v>5121</v>
      </c>
      <c r="B699" s="78" t="s">
        <v>18</v>
      </c>
      <c r="C699" s="79" t="s">
        <v>32</v>
      </c>
      <c r="D699" s="80">
        <f t="shared" si="10"/>
        <v>5800</v>
      </c>
      <c r="E699" s="80">
        <v>1</v>
      </c>
      <c r="F699" s="82">
        <v>5800</v>
      </c>
    </row>
    <row r="700" spans="1:6">
      <c r="A700" s="78" t="s">
        <v>5122</v>
      </c>
      <c r="B700" s="78" t="s">
        <v>18</v>
      </c>
      <c r="C700" s="79" t="s">
        <v>32</v>
      </c>
      <c r="D700" s="80">
        <f t="shared" si="10"/>
        <v>6200</v>
      </c>
      <c r="E700" s="80">
        <v>2</v>
      </c>
      <c r="F700" s="82">
        <v>12400</v>
      </c>
    </row>
    <row r="701" spans="1:6">
      <c r="A701" s="78" t="s">
        <v>4958</v>
      </c>
      <c r="B701" s="78" t="s">
        <v>18</v>
      </c>
      <c r="C701" s="79" t="s">
        <v>32</v>
      </c>
      <c r="D701" s="80">
        <f t="shared" si="10"/>
        <v>14250</v>
      </c>
      <c r="E701" s="80">
        <v>3</v>
      </c>
      <c r="F701" s="82">
        <v>42750</v>
      </c>
    </row>
    <row r="702" spans="1:6">
      <c r="A702" s="78" t="s">
        <v>5123</v>
      </c>
      <c r="B702" s="78" t="s">
        <v>5124</v>
      </c>
      <c r="C702" s="79" t="s">
        <v>32</v>
      </c>
      <c r="D702" s="80">
        <f t="shared" si="10"/>
        <v>545</v>
      </c>
      <c r="E702" s="80">
        <v>1</v>
      </c>
      <c r="F702" s="82">
        <v>545</v>
      </c>
    </row>
    <row r="703" spans="1:6">
      <c r="A703" s="78" t="s">
        <v>5125</v>
      </c>
      <c r="B703" s="78" t="s">
        <v>18</v>
      </c>
      <c r="C703" s="79" t="s">
        <v>32</v>
      </c>
      <c r="D703" s="80">
        <f t="shared" si="10"/>
        <v>43</v>
      </c>
      <c r="E703" s="80">
        <v>1</v>
      </c>
      <c r="F703" s="82">
        <v>43</v>
      </c>
    </row>
    <row r="704" spans="1:6">
      <c r="A704" s="78" t="s">
        <v>5126</v>
      </c>
      <c r="B704" s="78" t="s">
        <v>18</v>
      </c>
      <c r="C704" s="79" t="s">
        <v>32</v>
      </c>
      <c r="D704" s="80">
        <f t="shared" si="10"/>
        <v>1059</v>
      </c>
      <c r="E704" s="80">
        <v>1</v>
      </c>
      <c r="F704" s="82">
        <v>1059</v>
      </c>
    </row>
    <row r="705" spans="1:6">
      <c r="A705" s="78" t="s">
        <v>5127</v>
      </c>
      <c r="B705" s="78" t="s">
        <v>18</v>
      </c>
      <c r="C705" s="79" t="s">
        <v>32</v>
      </c>
      <c r="D705" s="80">
        <f t="shared" si="10"/>
        <v>2289</v>
      </c>
      <c r="E705" s="80">
        <v>1</v>
      </c>
      <c r="F705" s="82">
        <v>2289</v>
      </c>
    </row>
    <row r="706" spans="1:6">
      <c r="A706" s="78" t="s">
        <v>5128</v>
      </c>
      <c r="B706" s="78" t="s">
        <v>18</v>
      </c>
      <c r="C706" s="79" t="s">
        <v>32</v>
      </c>
      <c r="D706" s="80">
        <f t="shared" si="10"/>
        <v>697</v>
      </c>
      <c r="E706" s="80">
        <v>2</v>
      </c>
      <c r="F706" s="82">
        <v>1394</v>
      </c>
    </row>
    <row r="707" spans="1:6">
      <c r="A707" s="78" t="s">
        <v>5129</v>
      </c>
      <c r="B707" s="78" t="s">
        <v>18</v>
      </c>
      <c r="C707" s="79" t="s">
        <v>32</v>
      </c>
      <c r="D707" s="80">
        <f t="shared" si="10"/>
        <v>972</v>
      </c>
      <c r="E707" s="80">
        <v>1</v>
      </c>
      <c r="F707" s="82">
        <v>972</v>
      </c>
    </row>
    <row r="708" spans="1:6">
      <c r="A708" s="78" t="s">
        <v>5130</v>
      </c>
      <c r="B708" s="78" t="s">
        <v>18</v>
      </c>
      <c r="C708" s="79" t="s">
        <v>32</v>
      </c>
      <c r="D708" s="80">
        <f t="shared" si="10"/>
        <v>716</v>
      </c>
      <c r="E708" s="80">
        <v>1</v>
      </c>
      <c r="F708" s="82">
        <v>716</v>
      </c>
    </row>
    <row r="709" spans="1:6">
      <c r="A709" s="78" t="s">
        <v>5131</v>
      </c>
      <c r="B709" s="78" t="s">
        <v>18</v>
      </c>
      <c r="C709" s="79" t="s">
        <v>32</v>
      </c>
      <c r="D709" s="80">
        <f t="shared" si="10"/>
        <v>4480</v>
      </c>
      <c r="E709" s="80">
        <v>1</v>
      </c>
      <c r="F709" s="82">
        <v>4480</v>
      </c>
    </row>
    <row r="710" spans="1:6">
      <c r="A710" s="78" t="s">
        <v>5132</v>
      </c>
      <c r="B710" s="78" t="s">
        <v>18</v>
      </c>
      <c r="C710" s="79" t="s">
        <v>32</v>
      </c>
      <c r="D710" s="80">
        <f t="shared" si="10"/>
        <v>1568</v>
      </c>
      <c r="E710" s="80">
        <v>1</v>
      </c>
      <c r="F710" s="82">
        <v>1568</v>
      </c>
    </row>
    <row r="711" spans="1:6">
      <c r="A711" s="78" t="s">
        <v>5133</v>
      </c>
      <c r="B711" s="78" t="s">
        <v>18</v>
      </c>
      <c r="C711" s="79" t="s">
        <v>32</v>
      </c>
      <c r="D711" s="80">
        <f t="shared" ref="D711:D774" si="11">F711/E711</f>
        <v>725</v>
      </c>
      <c r="E711" s="80">
        <v>2</v>
      </c>
      <c r="F711" s="82">
        <v>1450</v>
      </c>
    </row>
    <row r="712" spans="1:6">
      <c r="A712" s="78" t="s">
        <v>5015</v>
      </c>
      <c r="B712" s="78" t="s">
        <v>18</v>
      </c>
      <c r="C712" s="79" t="s">
        <v>32</v>
      </c>
      <c r="D712" s="80">
        <f t="shared" si="11"/>
        <v>10680</v>
      </c>
      <c r="E712" s="80">
        <v>1</v>
      </c>
      <c r="F712" s="82">
        <v>10680</v>
      </c>
    </row>
    <row r="713" spans="1:6">
      <c r="A713" s="78" t="s">
        <v>5134</v>
      </c>
      <c r="B713" s="78" t="s">
        <v>18</v>
      </c>
      <c r="C713" s="79" t="s">
        <v>32</v>
      </c>
      <c r="D713" s="80">
        <f t="shared" si="11"/>
        <v>3200</v>
      </c>
      <c r="E713" s="80">
        <v>1</v>
      </c>
      <c r="F713" s="82">
        <v>3200</v>
      </c>
    </row>
    <row r="714" spans="1:6">
      <c r="A714" s="78" t="s">
        <v>5135</v>
      </c>
      <c r="B714" s="78" t="s">
        <v>18</v>
      </c>
      <c r="C714" s="79" t="s">
        <v>32</v>
      </c>
      <c r="D714" s="80">
        <f t="shared" si="11"/>
        <v>8200</v>
      </c>
      <c r="E714" s="80">
        <v>1</v>
      </c>
      <c r="F714" s="82">
        <v>8200</v>
      </c>
    </row>
    <row r="715" spans="1:6">
      <c r="A715" s="78" t="s">
        <v>5136</v>
      </c>
      <c r="B715" s="78" t="s">
        <v>18</v>
      </c>
      <c r="C715" s="79" t="s">
        <v>32</v>
      </c>
      <c r="D715" s="80">
        <f t="shared" si="11"/>
        <v>6805</v>
      </c>
      <c r="E715" s="80">
        <v>1</v>
      </c>
      <c r="F715" s="82">
        <v>6805</v>
      </c>
    </row>
    <row r="716" spans="1:6">
      <c r="A716" s="78" t="s">
        <v>5137</v>
      </c>
      <c r="B716" s="78" t="s">
        <v>18</v>
      </c>
      <c r="C716" s="79" t="s">
        <v>32</v>
      </c>
      <c r="D716" s="80">
        <f t="shared" si="11"/>
        <v>2772</v>
      </c>
      <c r="E716" s="80">
        <v>18</v>
      </c>
      <c r="F716" s="82">
        <v>49896</v>
      </c>
    </row>
    <row r="717" spans="1:6">
      <c r="A717" s="78" t="s">
        <v>5138</v>
      </c>
      <c r="B717" s="78" t="s">
        <v>18</v>
      </c>
      <c r="C717" s="79" t="s">
        <v>32</v>
      </c>
      <c r="D717" s="80">
        <f t="shared" si="11"/>
        <v>2094</v>
      </c>
      <c r="E717" s="80">
        <v>3</v>
      </c>
      <c r="F717" s="82">
        <v>6282</v>
      </c>
    </row>
    <row r="718" spans="1:6">
      <c r="A718" s="78" t="s">
        <v>5139</v>
      </c>
      <c r="B718" s="78" t="s">
        <v>18</v>
      </c>
      <c r="C718" s="79" t="s">
        <v>32</v>
      </c>
      <c r="D718" s="80">
        <f t="shared" si="11"/>
        <v>6200</v>
      </c>
      <c r="E718" s="80">
        <v>3</v>
      </c>
      <c r="F718" s="82">
        <v>18600</v>
      </c>
    </row>
    <row r="719" spans="1:6">
      <c r="A719" s="78" t="s">
        <v>5140</v>
      </c>
      <c r="B719" s="78" t="s">
        <v>18</v>
      </c>
      <c r="C719" s="79" t="s">
        <v>32</v>
      </c>
      <c r="D719" s="80">
        <f t="shared" si="11"/>
        <v>6800</v>
      </c>
      <c r="E719" s="80">
        <v>1</v>
      </c>
      <c r="F719" s="82">
        <v>6800</v>
      </c>
    </row>
    <row r="720" spans="1:6">
      <c r="A720" s="78" t="s">
        <v>5141</v>
      </c>
      <c r="B720" s="78" t="s">
        <v>18</v>
      </c>
      <c r="C720" s="79" t="s">
        <v>32</v>
      </c>
      <c r="D720" s="80">
        <f t="shared" si="11"/>
        <v>2250</v>
      </c>
      <c r="E720" s="80">
        <v>3</v>
      </c>
      <c r="F720" s="82">
        <v>6750</v>
      </c>
    </row>
    <row r="721" spans="1:6">
      <c r="A721" s="78" t="s">
        <v>5142</v>
      </c>
      <c r="B721" s="78" t="s">
        <v>18</v>
      </c>
      <c r="C721" s="79" t="s">
        <v>32</v>
      </c>
      <c r="D721" s="80">
        <f t="shared" si="11"/>
        <v>6400</v>
      </c>
      <c r="E721" s="80">
        <v>4</v>
      </c>
      <c r="F721" s="82">
        <v>25600</v>
      </c>
    </row>
    <row r="722" spans="1:6">
      <c r="A722" s="78" t="s">
        <v>5143</v>
      </c>
      <c r="B722" s="78" t="s">
        <v>18</v>
      </c>
      <c r="C722" s="79" t="s">
        <v>32</v>
      </c>
      <c r="D722" s="80">
        <f t="shared" si="11"/>
        <v>12450</v>
      </c>
      <c r="E722" s="80">
        <v>1</v>
      </c>
      <c r="F722" s="82">
        <v>12450</v>
      </c>
    </row>
    <row r="723" spans="1:6">
      <c r="A723" s="78" t="s">
        <v>4833</v>
      </c>
      <c r="B723" s="78" t="s">
        <v>18</v>
      </c>
      <c r="C723" s="79" t="s">
        <v>32</v>
      </c>
      <c r="D723" s="80">
        <f t="shared" si="11"/>
        <v>35.25</v>
      </c>
      <c r="E723" s="80">
        <v>4</v>
      </c>
      <c r="F723" s="82">
        <v>141</v>
      </c>
    </row>
    <row r="724" spans="1:6">
      <c r="A724" s="78" t="s">
        <v>4862</v>
      </c>
      <c r="B724" s="78" t="s">
        <v>18</v>
      </c>
      <c r="C724" s="79" t="s">
        <v>32</v>
      </c>
      <c r="D724" s="80">
        <f t="shared" si="11"/>
        <v>16500</v>
      </c>
      <c r="E724" s="80">
        <v>1</v>
      </c>
      <c r="F724" s="82">
        <v>16500</v>
      </c>
    </row>
    <row r="725" spans="1:6">
      <c r="A725" s="78" t="s">
        <v>5144</v>
      </c>
      <c r="B725" s="78" t="s">
        <v>18</v>
      </c>
      <c r="C725" s="79" t="s">
        <v>32</v>
      </c>
      <c r="D725" s="80">
        <f t="shared" si="11"/>
        <v>3.3333333333333335</v>
      </c>
      <c r="E725" s="80">
        <v>3</v>
      </c>
      <c r="F725" s="82">
        <v>10</v>
      </c>
    </row>
    <row r="726" spans="1:6">
      <c r="A726" s="78" t="s">
        <v>5145</v>
      </c>
      <c r="B726" s="78" t="s">
        <v>18</v>
      </c>
      <c r="C726" s="79" t="s">
        <v>32</v>
      </c>
      <c r="D726" s="80">
        <f t="shared" si="11"/>
        <v>15</v>
      </c>
      <c r="E726" s="80">
        <v>1</v>
      </c>
      <c r="F726" s="82">
        <v>15</v>
      </c>
    </row>
    <row r="727" spans="1:6">
      <c r="A727" s="78" t="s">
        <v>5146</v>
      </c>
      <c r="B727" s="78" t="s">
        <v>18</v>
      </c>
      <c r="C727" s="79" t="s">
        <v>32</v>
      </c>
      <c r="D727" s="80">
        <f t="shared" si="11"/>
        <v>24</v>
      </c>
      <c r="E727" s="80">
        <v>1</v>
      </c>
      <c r="F727" s="82">
        <v>24</v>
      </c>
    </row>
    <row r="728" spans="1:6">
      <c r="A728" s="78" t="s">
        <v>5147</v>
      </c>
      <c r="B728" s="78" t="s">
        <v>18</v>
      </c>
      <c r="C728" s="79" t="s">
        <v>32</v>
      </c>
      <c r="D728" s="80">
        <f t="shared" si="11"/>
        <v>1472</v>
      </c>
      <c r="E728" s="80">
        <v>1</v>
      </c>
      <c r="F728" s="82">
        <v>1472</v>
      </c>
    </row>
    <row r="729" spans="1:6">
      <c r="A729" s="78" t="s">
        <v>5148</v>
      </c>
      <c r="B729" s="78" t="s">
        <v>18</v>
      </c>
      <c r="C729" s="79" t="s">
        <v>32</v>
      </c>
      <c r="D729" s="80">
        <f t="shared" si="11"/>
        <v>1140</v>
      </c>
      <c r="E729" s="80">
        <v>1</v>
      </c>
      <c r="F729" s="82">
        <v>1140</v>
      </c>
    </row>
    <row r="730" spans="1:6">
      <c r="A730" s="78" t="s">
        <v>5149</v>
      </c>
      <c r="B730" s="78" t="s">
        <v>18</v>
      </c>
      <c r="C730" s="79" t="s">
        <v>32</v>
      </c>
      <c r="D730" s="80">
        <f t="shared" si="11"/>
        <v>731</v>
      </c>
      <c r="E730" s="80">
        <v>1</v>
      </c>
      <c r="F730" s="82">
        <v>731</v>
      </c>
    </row>
    <row r="731" spans="1:6">
      <c r="A731" s="78" t="s">
        <v>5150</v>
      </c>
      <c r="B731" s="78" t="s">
        <v>18</v>
      </c>
      <c r="C731" s="79" t="s">
        <v>32</v>
      </c>
      <c r="D731" s="80">
        <f t="shared" si="11"/>
        <v>38</v>
      </c>
      <c r="E731" s="80">
        <v>1</v>
      </c>
      <c r="F731" s="82">
        <v>38</v>
      </c>
    </row>
    <row r="732" spans="1:6">
      <c r="A732" s="78" t="s">
        <v>4866</v>
      </c>
      <c r="B732" s="78" t="s">
        <v>18</v>
      </c>
      <c r="C732" s="79" t="s">
        <v>32</v>
      </c>
      <c r="D732" s="80">
        <f t="shared" si="11"/>
        <v>66</v>
      </c>
      <c r="E732" s="80">
        <v>36</v>
      </c>
      <c r="F732" s="82">
        <v>2376</v>
      </c>
    </row>
    <row r="733" spans="1:6">
      <c r="A733" s="78" t="s">
        <v>4870</v>
      </c>
      <c r="B733" s="78" t="s">
        <v>18</v>
      </c>
      <c r="C733" s="79" t="s">
        <v>32</v>
      </c>
      <c r="D733" s="80">
        <f t="shared" si="11"/>
        <v>79</v>
      </c>
      <c r="E733" s="80">
        <v>1</v>
      </c>
      <c r="F733" s="82">
        <v>79</v>
      </c>
    </row>
    <row r="734" spans="1:6">
      <c r="A734" s="78" t="s">
        <v>4870</v>
      </c>
      <c r="B734" s="78" t="s">
        <v>18</v>
      </c>
      <c r="C734" s="79" t="s">
        <v>32</v>
      </c>
      <c r="D734" s="80">
        <f t="shared" si="11"/>
        <v>66</v>
      </c>
      <c r="E734" s="80">
        <v>1</v>
      </c>
      <c r="F734" s="82">
        <v>66</v>
      </c>
    </row>
    <row r="735" spans="1:6">
      <c r="A735" s="78" t="s">
        <v>4871</v>
      </c>
      <c r="B735" s="78" t="s">
        <v>18</v>
      </c>
      <c r="C735" s="79" t="s">
        <v>32</v>
      </c>
      <c r="D735" s="80">
        <f t="shared" si="11"/>
        <v>41</v>
      </c>
      <c r="E735" s="80">
        <v>1</v>
      </c>
      <c r="F735" s="82">
        <v>41</v>
      </c>
    </row>
    <row r="736" spans="1:6">
      <c r="A736" s="78" t="s">
        <v>4838</v>
      </c>
      <c r="B736" s="78" t="s">
        <v>18</v>
      </c>
      <c r="C736" s="79" t="s">
        <v>32</v>
      </c>
      <c r="D736" s="80">
        <f t="shared" si="11"/>
        <v>79</v>
      </c>
      <c r="E736" s="80">
        <v>2</v>
      </c>
      <c r="F736" s="82">
        <v>158</v>
      </c>
    </row>
    <row r="737" spans="1:6">
      <c r="A737" s="78" t="s">
        <v>5151</v>
      </c>
      <c r="B737" s="78" t="s">
        <v>18</v>
      </c>
      <c r="C737" s="79" t="s">
        <v>32</v>
      </c>
      <c r="D737" s="80">
        <f t="shared" si="11"/>
        <v>5</v>
      </c>
      <c r="E737" s="80">
        <v>1</v>
      </c>
      <c r="F737" s="82">
        <v>5</v>
      </c>
    </row>
    <row r="738" spans="1:6">
      <c r="A738" s="78" t="s">
        <v>5151</v>
      </c>
      <c r="B738" s="78" t="s">
        <v>18</v>
      </c>
      <c r="C738" s="79" t="s">
        <v>32</v>
      </c>
      <c r="D738" s="80">
        <f t="shared" si="11"/>
        <v>7</v>
      </c>
      <c r="E738" s="80">
        <v>2</v>
      </c>
      <c r="F738" s="82">
        <v>14</v>
      </c>
    </row>
    <row r="739" spans="1:6">
      <c r="A739" s="78" t="s">
        <v>5152</v>
      </c>
      <c r="B739" s="78" t="s">
        <v>18</v>
      </c>
      <c r="C739" s="79" t="s">
        <v>32</v>
      </c>
      <c r="D739" s="80">
        <f t="shared" si="11"/>
        <v>8</v>
      </c>
      <c r="E739" s="80">
        <v>10</v>
      </c>
      <c r="F739" s="82">
        <v>80</v>
      </c>
    </row>
    <row r="740" spans="1:6">
      <c r="A740" s="78" t="s">
        <v>5153</v>
      </c>
      <c r="B740" s="78" t="s">
        <v>18</v>
      </c>
      <c r="C740" s="79" t="s">
        <v>32</v>
      </c>
      <c r="D740" s="80">
        <f t="shared" si="11"/>
        <v>13</v>
      </c>
      <c r="E740" s="80">
        <v>3</v>
      </c>
      <c r="F740" s="82">
        <v>39</v>
      </c>
    </row>
    <row r="741" spans="1:6">
      <c r="A741" s="78" t="s">
        <v>5154</v>
      </c>
      <c r="B741" s="78" t="s">
        <v>18</v>
      </c>
      <c r="C741" s="79" t="s">
        <v>32</v>
      </c>
      <c r="D741" s="80">
        <f t="shared" si="11"/>
        <v>15</v>
      </c>
      <c r="E741" s="80">
        <v>1</v>
      </c>
      <c r="F741" s="82">
        <v>15</v>
      </c>
    </row>
    <row r="742" spans="1:6">
      <c r="A742" s="78" t="s">
        <v>5155</v>
      </c>
      <c r="B742" s="78" t="s">
        <v>18</v>
      </c>
      <c r="C742" s="79" t="s">
        <v>32</v>
      </c>
      <c r="D742" s="80">
        <f t="shared" si="11"/>
        <v>173</v>
      </c>
      <c r="E742" s="80">
        <v>2</v>
      </c>
      <c r="F742" s="82">
        <v>346</v>
      </c>
    </row>
    <row r="743" spans="1:6">
      <c r="A743" s="78" t="s">
        <v>5156</v>
      </c>
      <c r="B743" s="78" t="s">
        <v>18</v>
      </c>
      <c r="C743" s="79" t="s">
        <v>32</v>
      </c>
      <c r="D743" s="80">
        <f t="shared" si="11"/>
        <v>142</v>
      </c>
      <c r="E743" s="80">
        <v>1</v>
      </c>
      <c r="F743" s="82">
        <v>142</v>
      </c>
    </row>
    <row r="744" spans="1:6">
      <c r="A744" s="78" t="s">
        <v>5157</v>
      </c>
      <c r="B744" s="78" t="s">
        <v>18</v>
      </c>
      <c r="C744" s="79" t="s">
        <v>32</v>
      </c>
      <c r="D744" s="80">
        <f t="shared" si="11"/>
        <v>3</v>
      </c>
      <c r="E744" s="80">
        <v>2</v>
      </c>
      <c r="F744" s="82">
        <v>6</v>
      </c>
    </row>
    <row r="745" spans="1:6">
      <c r="A745" s="78" t="s">
        <v>5158</v>
      </c>
      <c r="B745" s="78" t="s">
        <v>18</v>
      </c>
      <c r="C745" s="79" t="s">
        <v>32</v>
      </c>
      <c r="D745" s="80">
        <f t="shared" si="11"/>
        <v>3</v>
      </c>
      <c r="E745" s="80">
        <v>4</v>
      </c>
      <c r="F745" s="82">
        <v>12</v>
      </c>
    </row>
    <row r="746" spans="1:6">
      <c r="A746" s="78" t="s">
        <v>5159</v>
      </c>
      <c r="B746" s="78" t="s">
        <v>18</v>
      </c>
      <c r="C746" s="79" t="s">
        <v>32</v>
      </c>
      <c r="D746" s="80">
        <f t="shared" si="11"/>
        <v>13</v>
      </c>
      <c r="E746" s="80">
        <v>4</v>
      </c>
      <c r="F746" s="82">
        <v>52</v>
      </c>
    </row>
    <row r="747" spans="1:6">
      <c r="A747" s="78" t="s">
        <v>5160</v>
      </c>
      <c r="B747" s="78" t="s">
        <v>18</v>
      </c>
      <c r="C747" s="79" t="s">
        <v>32</v>
      </c>
      <c r="D747" s="80">
        <f t="shared" si="11"/>
        <v>25333.333333333332</v>
      </c>
      <c r="E747" s="80">
        <v>15</v>
      </c>
      <c r="F747" s="82">
        <v>380000</v>
      </c>
    </row>
    <row r="748" spans="1:6">
      <c r="A748" s="78" t="s">
        <v>5161</v>
      </c>
      <c r="B748" s="78" t="s">
        <v>18</v>
      </c>
      <c r="C748" s="79" t="s">
        <v>32</v>
      </c>
      <c r="D748" s="80">
        <f t="shared" si="11"/>
        <v>90</v>
      </c>
      <c r="E748" s="80">
        <v>1</v>
      </c>
      <c r="F748" s="82">
        <v>90</v>
      </c>
    </row>
    <row r="749" spans="1:6">
      <c r="A749" s="78" t="s">
        <v>5162</v>
      </c>
      <c r="B749" s="78" t="s">
        <v>18</v>
      </c>
      <c r="C749" s="79" t="s">
        <v>32</v>
      </c>
      <c r="D749" s="80">
        <f t="shared" si="11"/>
        <v>38</v>
      </c>
      <c r="E749" s="80">
        <v>3</v>
      </c>
      <c r="F749" s="82">
        <v>114</v>
      </c>
    </row>
    <row r="750" spans="1:6">
      <c r="A750" s="78" t="s">
        <v>5163</v>
      </c>
      <c r="B750" s="78" t="s">
        <v>18</v>
      </c>
      <c r="C750" s="79" t="s">
        <v>32</v>
      </c>
      <c r="D750" s="80">
        <f t="shared" si="11"/>
        <v>17</v>
      </c>
      <c r="E750" s="80">
        <v>2</v>
      </c>
      <c r="F750" s="82">
        <v>34</v>
      </c>
    </row>
    <row r="751" spans="1:6">
      <c r="A751" s="78" t="s">
        <v>5164</v>
      </c>
      <c r="B751" s="78" t="s">
        <v>18</v>
      </c>
      <c r="C751" s="79" t="s">
        <v>32</v>
      </c>
      <c r="D751" s="80">
        <f t="shared" si="11"/>
        <v>106</v>
      </c>
      <c r="E751" s="80">
        <v>4</v>
      </c>
      <c r="F751" s="82">
        <v>424</v>
      </c>
    </row>
    <row r="752" spans="1:6">
      <c r="A752" s="78" t="s">
        <v>5165</v>
      </c>
      <c r="B752" s="78" t="s">
        <v>18</v>
      </c>
      <c r="C752" s="79" t="s">
        <v>32</v>
      </c>
      <c r="D752" s="80">
        <f t="shared" si="11"/>
        <v>9</v>
      </c>
      <c r="E752" s="80">
        <v>13</v>
      </c>
      <c r="F752" s="82">
        <v>117</v>
      </c>
    </row>
    <row r="753" spans="1:6">
      <c r="A753" s="78" t="s">
        <v>5166</v>
      </c>
      <c r="B753" s="78" t="s">
        <v>18</v>
      </c>
      <c r="C753" s="79" t="s">
        <v>32</v>
      </c>
      <c r="D753" s="80">
        <f t="shared" si="11"/>
        <v>7</v>
      </c>
      <c r="E753" s="80">
        <v>1</v>
      </c>
      <c r="F753" s="82">
        <v>7</v>
      </c>
    </row>
    <row r="754" spans="1:6">
      <c r="A754" s="78" t="s">
        <v>5167</v>
      </c>
      <c r="B754" s="78" t="s">
        <v>18</v>
      </c>
      <c r="C754" s="79" t="s">
        <v>32</v>
      </c>
      <c r="D754" s="80">
        <f t="shared" si="11"/>
        <v>394</v>
      </c>
      <c r="E754" s="80">
        <v>1</v>
      </c>
      <c r="F754" s="82">
        <v>394</v>
      </c>
    </row>
    <row r="755" spans="1:6">
      <c r="A755" s="78" t="s">
        <v>5168</v>
      </c>
      <c r="B755" s="78" t="s">
        <v>18</v>
      </c>
      <c r="C755" s="79" t="s">
        <v>32</v>
      </c>
      <c r="D755" s="80">
        <f t="shared" si="11"/>
        <v>9</v>
      </c>
      <c r="E755" s="80">
        <v>1</v>
      </c>
      <c r="F755" s="82">
        <v>9</v>
      </c>
    </row>
    <row r="756" spans="1:6">
      <c r="A756" s="78" t="s">
        <v>5169</v>
      </c>
      <c r="B756" s="78" t="s">
        <v>18</v>
      </c>
      <c r="C756" s="79" t="s">
        <v>32</v>
      </c>
      <c r="D756" s="80">
        <f t="shared" si="11"/>
        <v>6</v>
      </c>
      <c r="E756" s="80">
        <v>10</v>
      </c>
      <c r="F756" s="82">
        <v>60</v>
      </c>
    </row>
    <row r="757" spans="1:6">
      <c r="A757" s="78" t="s">
        <v>5170</v>
      </c>
      <c r="B757" s="78" t="s">
        <v>18</v>
      </c>
      <c r="C757" s="79" t="s">
        <v>32</v>
      </c>
      <c r="D757" s="80">
        <f t="shared" si="11"/>
        <v>8</v>
      </c>
      <c r="E757" s="80">
        <v>5</v>
      </c>
      <c r="F757" s="82">
        <v>40</v>
      </c>
    </row>
    <row r="758" spans="1:6">
      <c r="A758" s="78" t="s">
        <v>5171</v>
      </c>
      <c r="B758" s="78" t="s">
        <v>18</v>
      </c>
      <c r="C758" s="79" t="s">
        <v>4299</v>
      </c>
      <c r="D758" s="80">
        <f t="shared" si="11"/>
        <v>62</v>
      </c>
      <c r="E758" s="80">
        <v>11</v>
      </c>
      <c r="F758" s="82">
        <v>682</v>
      </c>
    </row>
    <row r="759" spans="1:6">
      <c r="A759" s="78" t="s">
        <v>5172</v>
      </c>
      <c r="B759" s="78" t="s">
        <v>18</v>
      </c>
      <c r="C759" s="79" t="s">
        <v>32</v>
      </c>
      <c r="D759" s="80">
        <f t="shared" si="11"/>
        <v>7.2</v>
      </c>
      <c r="E759" s="80">
        <v>10</v>
      </c>
      <c r="F759" s="82">
        <v>72</v>
      </c>
    </row>
    <row r="760" spans="1:6">
      <c r="A760" s="78" t="s">
        <v>5173</v>
      </c>
      <c r="B760" s="78" t="s">
        <v>18</v>
      </c>
      <c r="C760" s="79" t="s">
        <v>32</v>
      </c>
      <c r="D760" s="80">
        <f t="shared" si="11"/>
        <v>13</v>
      </c>
      <c r="E760" s="80">
        <v>10</v>
      </c>
      <c r="F760" s="82">
        <v>130</v>
      </c>
    </row>
    <row r="761" spans="1:6">
      <c r="A761" s="78" t="s">
        <v>5174</v>
      </c>
      <c r="B761" s="78" t="s">
        <v>18</v>
      </c>
      <c r="C761" s="79" t="s">
        <v>32</v>
      </c>
      <c r="D761" s="80">
        <f t="shared" si="11"/>
        <v>25</v>
      </c>
      <c r="E761" s="80">
        <v>3</v>
      </c>
      <c r="F761" s="82">
        <v>75</v>
      </c>
    </row>
    <row r="762" spans="1:6">
      <c r="A762" s="78" t="s">
        <v>4973</v>
      </c>
      <c r="B762" s="78" t="s">
        <v>18</v>
      </c>
      <c r="C762" s="79" t="s">
        <v>32</v>
      </c>
      <c r="D762" s="80">
        <f t="shared" si="11"/>
        <v>1</v>
      </c>
      <c r="E762" s="80">
        <v>4</v>
      </c>
      <c r="F762" s="82">
        <v>4</v>
      </c>
    </row>
    <row r="763" spans="1:6">
      <c r="A763" s="78" t="s">
        <v>5175</v>
      </c>
      <c r="B763" s="78" t="s">
        <v>5176</v>
      </c>
      <c r="C763" s="79" t="s">
        <v>32</v>
      </c>
      <c r="D763" s="80">
        <f t="shared" si="11"/>
        <v>8</v>
      </c>
      <c r="E763" s="80">
        <v>4</v>
      </c>
      <c r="F763" s="82">
        <v>32</v>
      </c>
    </row>
    <row r="764" spans="1:6">
      <c r="A764" s="78" t="s">
        <v>5177</v>
      </c>
      <c r="B764" s="78" t="s">
        <v>18</v>
      </c>
      <c r="C764" s="79" t="s">
        <v>32</v>
      </c>
      <c r="D764" s="80">
        <f t="shared" si="11"/>
        <v>24</v>
      </c>
      <c r="E764" s="80">
        <v>3</v>
      </c>
      <c r="F764" s="82">
        <v>72</v>
      </c>
    </row>
    <row r="765" spans="1:6">
      <c r="A765" s="78" t="s">
        <v>5178</v>
      </c>
      <c r="B765" s="78" t="s">
        <v>18</v>
      </c>
      <c r="C765" s="79" t="s">
        <v>32</v>
      </c>
      <c r="D765" s="80">
        <f t="shared" si="11"/>
        <v>12</v>
      </c>
      <c r="E765" s="80">
        <v>10</v>
      </c>
      <c r="F765" s="82">
        <v>120</v>
      </c>
    </row>
    <row r="766" spans="1:6">
      <c r="A766" s="78" t="s">
        <v>5179</v>
      </c>
      <c r="B766" s="78" t="s">
        <v>18</v>
      </c>
      <c r="C766" s="79" t="s">
        <v>32</v>
      </c>
      <c r="D766" s="80">
        <f t="shared" si="11"/>
        <v>6.9285714285714288</v>
      </c>
      <c r="E766" s="80">
        <v>14</v>
      </c>
      <c r="F766" s="82">
        <v>97</v>
      </c>
    </row>
    <row r="767" spans="1:6">
      <c r="A767" s="78" t="s">
        <v>5180</v>
      </c>
      <c r="B767" s="78" t="s">
        <v>18</v>
      </c>
      <c r="C767" s="79" t="s">
        <v>32</v>
      </c>
      <c r="D767" s="80">
        <f t="shared" si="11"/>
        <v>338</v>
      </c>
      <c r="E767" s="80">
        <v>100</v>
      </c>
      <c r="F767" s="82">
        <v>33800</v>
      </c>
    </row>
    <row r="768" spans="1:6">
      <c r="A768" s="78" t="s">
        <v>5181</v>
      </c>
      <c r="B768" s="78" t="s">
        <v>18</v>
      </c>
      <c r="C768" s="79" t="s">
        <v>32</v>
      </c>
      <c r="D768" s="80">
        <f t="shared" si="11"/>
        <v>26</v>
      </c>
      <c r="E768" s="80">
        <v>5</v>
      </c>
      <c r="F768" s="82">
        <v>130</v>
      </c>
    </row>
    <row r="769" spans="1:6">
      <c r="A769" s="78" t="s">
        <v>5182</v>
      </c>
      <c r="B769" s="78" t="s">
        <v>18</v>
      </c>
      <c r="C769" s="79" t="s">
        <v>32</v>
      </c>
      <c r="D769" s="80">
        <f t="shared" si="11"/>
        <v>119</v>
      </c>
      <c r="E769" s="80">
        <v>1</v>
      </c>
      <c r="F769" s="82">
        <v>119</v>
      </c>
    </row>
    <row r="770" spans="1:6">
      <c r="A770" s="78" t="s">
        <v>5183</v>
      </c>
      <c r="B770" s="86" t="s">
        <v>18</v>
      </c>
      <c r="C770" s="87" t="s">
        <v>32</v>
      </c>
      <c r="D770" s="80">
        <f t="shared" si="11"/>
        <v>52</v>
      </c>
      <c r="E770" s="88">
        <v>1</v>
      </c>
      <c r="F770" s="89">
        <v>52</v>
      </c>
    </row>
    <row r="771" spans="1:6">
      <c r="A771" s="86" t="s">
        <v>5184</v>
      </c>
      <c r="B771" s="90"/>
      <c r="C771" s="90" t="s">
        <v>32</v>
      </c>
      <c r="D771" s="80">
        <f t="shared" si="11"/>
        <v>200</v>
      </c>
      <c r="E771" s="91">
        <v>19</v>
      </c>
      <c r="F771" s="92">
        <v>3800</v>
      </c>
    </row>
    <row r="772" spans="1:6">
      <c r="A772" s="90" t="s">
        <v>5185</v>
      </c>
      <c r="B772" s="90"/>
      <c r="C772" s="90" t="s">
        <v>32</v>
      </c>
      <c r="D772" s="80">
        <f t="shared" si="11"/>
        <v>2495</v>
      </c>
      <c r="E772" s="93">
        <v>2</v>
      </c>
      <c r="F772" s="93">
        <v>4990</v>
      </c>
    </row>
    <row r="773" spans="1:6">
      <c r="A773" s="94" t="s">
        <v>5186</v>
      </c>
      <c r="B773" s="90"/>
      <c r="C773" s="90" t="s">
        <v>32</v>
      </c>
      <c r="D773" s="80">
        <f t="shared" si="11"/>
        <v>1240</v>
      </c>
      <c r="E773" s="95">
        <v>4</v>
      </c>
      <c r="F773" s="93">
        <v>4960</v>
      </c>
    </row>
    <row r="774" spans="1:6">
      <c r="A774" s="90" t="s">
        <v>5186</v>
      </c>
      <c r="B774" s="90"/>
      <c r="C774" s="90" t="s">
        <v>32</v>
      </c>
      <c r="D774" s="80">
        <f t="shared" si="11"/>
        <v>1</v>
      </c>
      <c r="E774" s="95">
        <v>12</v>
      </c>
      <c r="F774" s="93">
        <v>12</v>
      </c>
    </row>
    <row r="775" spans="1:6" ht="30">
      <c r="A775" s="96" t="s">
        <v>5187</v>
      </c>
      <c r="B775" s="90"/>
      <c r="C775" s="90" t="s">
        <v>32</v>
      </c>
      <c r="D775" s="80">
        <f t="shared" ref="D775:D821" si="12">F775/E775</f>
        <v>13760</v>
      </c>
      <c r="E775" s="95">
        <v>1</v>
      </c>
      <c r="F775" s="93">
        <v>13760</v>
      </c>
    </row>
    <row r="776" spans="1:6">
      <c r="A776" s="96" t="s">
        <v>5188</v>
      </c>
      <c r="B776" s="90"/>
      <c r="C776" s="90" t="s">
        <v>32</v>
      </c>
      <c r="D776" s="80">
        <f t="shared" si="12"/>
        <v>19150</v>
      </c>
      <c r="E776" s="95">
        <v>2</v>
      </c>
      <c r="F776" s="93">
        <v>38300</v>
      </c>
    </row>
    <row r="777" spans="1:6">
      <c r="A777" s="96" t="s">
        <v>5189</v>
      </c>
      <c r="B777" s="90"/>
      <c r="C777" s="90" t="s">
        <v>32</v>
      </c>
      <c r="D777" s="80">
        <f t="shared" si="12"/>
        <v>19660</v>
      </c>
      <c r="E777" s="95">
        <v>2</v>
      </c>
      <c r="F777" s="93">
        <v>39320</v>
      </c>
    </row>
    <row r="778" spans="1:6">
      <c r="A778" s="96" t="s">
        <v>5190</v>
      </c>
      <c r="B778" s="90"/>
      <c r="C778" s="90" t="s">
        <v>32</v>
      </c>
      <c r="D778" s="80">
        <f t="shared" si="12"/>
        <v>2280</v>
      </c>
      <c r="E778" s="95">
        <v>3</v>
      </c>
      <c r="F778" s="93">
        <v>6840</v>
      </c>
    </row>
    <row r="779" spans="1:6">
      <c r="A779" s="96" t="s">
        <v>5191</v>
      </c>
      <c r="B779" s="90"/>
      <c r="C779" s="90" t="s">
        <v>32</v>
      </c>
      <c r="D779" s="80">
        <f t="shared" si="12"/>
        <v>5800</v>
      </c>
      <c r="E779" s="95">
        <v>1</v>
      </c>
      <c r="F779" s="93">
        <v>5800</v>
      </c>
    </row>
    <row r="780" spans="1:6">
      <c r="A780" s="96" t="s">
        <v>5192</v>
      </c>
      <c r="B780" s="90"/>
      <c r="C780" s="90" t="s">
        <v>32</v>
      </c>
      <c r="D780" s="80">
        <f t="shared" si="12"/>
        <v>6200</v>
      </c>
      <c r="E780" s="90">
        <v>2</v>
      </c>
      <c r="F780" s="97">
        <v>12400</v>
      </c>
    </row>
    <row r="781" spans="1:6">
      <c r="A781" s="90" t="s">
        <v>5193</v>
      </c>
      <c r="B781" s="90"/>
      <c r="C781" s="90" t="s">
        <v>32</v>
      </c>
      <c r="D781" s="80">
        <f t="shared" si="12"/>
        <v>1177</v>
      </c>
      <c r="E781" s="90">
        <v>13</v>
      </c>
      <c r="F781" s="93">
        <v>15301</v>
      </c>
    </row>
    <row r="782" spans="1:6">
      <c r="A782" s="90" t="s">
        <v>5191</v>
      </c>
      <c r="B782" s="90"/>
      <c r="C782" s="90" t="s">
        <v>32</v>
      </c>
      <c r="D782" s="80">
        <f t="shared" si="12"/>
        <v>2280</v>
      </c>
      <c r="E782" s="90">
        <v>3</v>
      </c>
      <c r="F782" s="93">
        <v>6840</v>
      </c>
    </row>
    <row r="783" spans="1:6">
      <c r="A783" s="90" t="s">
        <v>5194</v>
      </c>
      <c r="B783" s="90"/>
      <c r="C783" s="90" t="s">
        <v>32</v>
      </c>
      <c r="D783" s="80">
        <f t="shared" si="12"/>
        <v>7201</v>
      </c>
      <c r="E783" s="90">
        <v>2</v>
      </c>
      <c r="F783" s="93">
        <v>14402</v>
      </c>
    </row>
    <row r="784" spans="1:6">
      <c r="A784" s="90" t="s">
        <v>5195</v>
      </c>
      <c r="B784" s="90"/>
      <c r="C784" s="90" t="s">
        <v>32</v>
      </c>
      <c r="D784" s="80">
        <f t="shared" si="12"/>
        <v>300</v>
      </c>
      <c r="E784" s="90">
        <v>2</v>
      </c>
      <c r="F784" s="93">
        <v>600</v>
      </c>
    </row>
    <row r="785" spans="1:6">
      <c r="A785" s="90" t="s">
        <v>5196</v>
      </c>
      <c r="B785" s="90"/>
      <c r="C785" s="90" t="s">
        <v>32</v>
      </c>
      <c r="D785" s="80">
        <f t="shared" si="12"/>
        <v>222.14285714285714</v>
      </c>
      <c r="E785" s="90">
        <v>7</v>
      </c>
      <c r="F785" s="93">
        <v>1555</v>
      </c>
    </row>
    <row r="786" spans="1:6">
      <c r="A786" s="90" t="s">
        <v>5197</v>
      </c>
      <c r="B786" s="90"/>
      <c r="C786" s="90" t="s">
        <v>32</v>
      </c>
      <c r="D786" s="80">
        <f t="shared" si="12"/>
        <v>400</v>
      </c>
      <c r="E786" s="90">
        <v>1</v>
      </c>
      <c r="F786" s="93">
        <v>400</v>
      </c>
    </row>
    <row r="787" spans="1:6">
      <c r="A787" s="90" t="s">
        <v>5198</v>
      </c>
      <c r="B787" s="90"/>
      <c r="C787" s="90" t="s">
        <v>32</v>
      </c>
      <c r="D787" s="80">
        <f t="shared" si="12"/>
        <v>222.22222222222223</v>
      </c>
      <c r="E787" s="90">
        <v>9</v>
      </c>
      <c r="F787" s="93">
        <v>2000</v>
      </c>
    </row>
    <row r="788" spans="1:6">
      <c r="A788" s="90" t="s">
        <v>5199</v>
      </c>
      <c r="B788" s="90"/>
      <c r="C788" s="90" t="s">
        <v>32</v>
      </c>
      <c r="D788" s="80">
        <f t="shared" si="12"/>
        <v>1460</v>
      </c>
      <c r="E788" s="90">
        <v>50</v>
      </c>
      <c r="F788" s="93">
        <v>73000</v>
      </c>
    </row>
    <row r="789" spans="1:6" ht="15.75">
      <c r="A789" s="90" t="s">
        <v>5200</v>
      </c>
      <c r="B789" s="98"/>
      <c r="C789" s="98" t="s">
        <v>32</v>
      </c>
      <c r="D789" s="80">
        <f t="shared" si="12"/>
        <v>10200</v>
      </c>
      <c r="E789" s="98">
        <v>2</v>
      </c>
      <c r="F789" s="99">
        <v>20400</v>
      </c>
    </row>
    <row r="790" spans="1:6" ht="15.75">
      <c r="A790" s="98" t="s">
        <v>5201</v>
      </c>
      <c r="B790" s="98"/>
      <c r="C790" s="98" t="s">
        <v>32</v>
      </c>
      <c r="D790" s="80">
        <f t="shared" si="12"/>
        <v>72</v>
      </c>
      <c r="E790" s="98">
        <v>1</v>
      </c>
      <c r="F790" s="99">
        <v>72</v>
      </c>
    </row>
    <row r="791" spans="1:6" ht="15.75">
      <c r="A791" s="98" t="s">
        <v>5202</v>
      </c>
      <c r="B791" s="98"/>
      <c r="C791" s="98" t="s">
        <v>32</v>
      </c>
      <c r="D791" s="80">
        <f t="shared" si="12"/>
        <v>115</v>
      </c>
      <c r="E791" s="98">
        <v>1</v>
      </c>
      <c r="F791" s="99">
        <v>115</v>
      </c>
    </row>
    <row r="792" spans="1:6" ht="15.75">
      <c r="A792" s="98" t="s">
        <v>5203</v>
      </c>
      <c r="B792" s="98"/>
      <c r="C792" s="98" t="s">
        <v>32</v>
      </c>
      <c r="D792" s="80">
        <f t="shared" si="12"/>
        <v>43</v>
      </c>
      <c r="E792" s="98">
        <v>2</v>
      </c>
      <c r="F792" s="99">
        <v>86</v>
      </c>
    </row>
    <row r="793" spans="1:6" ht="15.75">
      <c r="A793" s="98" t="s">
        <v>5204</v>
      </c>
      <c r="B793" s="98"/>
      <c r="C793" s="98" t="s">
        <v>32</v>
      </c>
      <c r="D793" s="80">
        <f t="shared" si="12"/>
        <v>29</v>
      </c>
      <c r="E793" s="98">
        <v>2</v>
      </c>
      <c r="F793" s="99">
        <v>58</v>
      </c>
    </row>
    <row r="794" spans="1:6" ht="15.75">
      <c r="A794" s="98" t="s">
        <v>5205</v>
      </c>
      <c r="B794" s="98"/>
      <c r="C794" s="98" t="s">
        <v>32</v>
      </c>
      <c r="D794" s="80">
        <f t="shared" si="12"/>
        <v>26</v>
      </c>
      <c r="E794" s="98">
        <v>2</v>
      </c>
      <c r="F794" s="99">
        <v>52</v>
      </c>
    </row>
    <row r="795" spans="1:6" ht="15.75">
      <c r="A795" s="98" t="s">
        <v>5206</v>
      </c>
      <c r="B795" s="98"/>
      <c r="C795" s="98" t="s">
        <v>32</v>
      </c>
      <c r="D795" s="80">
        <f t="shared" si="12"/>
        <v>27</v>
      </c>
      <c r="E795" s="98">
        <v>2</v>
      </c>
      <c r="F795" s="99">
        <v>54</v>
      </c>
    </row>
    <row r="796" spans="1:6" ht="15.75">
      <c r="A796" s="98" t="s">
        <v>5207</v>
      </c>
      <c r="B796" s="98"/>
      <c r="C796" s="98" t="s">
        <v>32</v>
      </c>
      <c r="D796" s="80">
        <f t="shared" si="12"/>
        <v>250</v>
      </c>
      <c r="E796" s="98">
        <v>6</v>
      </c>
      <c r="F796" s="99">
        <v>1500</v>
      </c>
    </row>
    <row r="797" spans="1:6" ht="15.75">
      <c r="A797" s="98" t="s">
        <v>5208</v>
      </c>
      <c r="B797" s="98"/>
      <c r="C797" s="98" t="s">
        <v>32</v>
      </c>
      <c r="D797" s="80">
        <f t="shared" si="12"/>
        <v>33</v>
      </c>
      <c r="E797" s="98">
        <v>2</v>
      </c>
      <c r="F797" s="99">
        <v>66</v>
      </c>
    </row>
    <row r="798" spans="1:6" ht="15.75">
      <c r="A798" s="98" t="s">
        <v>5209</v>
      </c>
      <c r="B798" s="98"/>
      <c r="C798" s="98" t="s">
        <v>32</v>
      </c>
      <c r="D798" s="80">
        <f t="shared" si="12"/>
        <v>44.444444444444443</v>
      </c>
      <c r="E798" s="98">
        <v>9</v>
      </c>
      <c r="F798" s="99">
        <v>400</v>
      </c>
    </row>
    <row r="799" spans="1:6" ht="15.75">
      <c r="A799" s="98" t="s">
        <v>5210</v>
      </c>
      <c r="B799" s="98"/>
      <c r="C799" s="98" t="s">
        <v>32</v>
      </c>
      <c r="D799" s="80">
        <f t="shared" si="12"/>
        <v>50</v>
      </c>
      <c r="E799" s="98">
        <v>1</v>
      </c>
      <c r="F799" s="99">
        <v>50</v>
      </c>
    </row>
    <row r="800" spans="1:6" ht="15.75">
      <c r="A800" s="98" t="s">
        <v>5211</v>
      </c>
      <c r="B800" s="98"/>
      <c r="C800" s="98" t="s">
        <v>32</v>
      </c>
      <c r="D800" s="80">
        <f t="shared" si="12"/>
        <v>3.5</v>
      </c>
      <c r="E800" s="98">
        <v>2</v>
      </c>
      <c r="F800" s="99">
        <v>7</v>
      </c>
    </row>
    <row r="801" spans="1:6" ht="15.75">
      <c r="A801" s="98" t="s">
        <v>5212</v>
      </c>
      <c r="B801" s="98"/>
      <c r="C801" s="98" t="s">
        <v>32</v>
      </c>
      <c r="D801" s="80">
        <f t="shared" si="12"/>
        <v>32</v>
      </c>
      <c r="E801" s="98">
        <v>1</v>
      </c>
      <c r="F801" s="99">
        <v>32</v>
      </c>
    </row>
    <row r="802" spans="1:6" ht="15.75">
      <c r="A802" s="98" t="s">
        <v>5213</v>
      </c>
      <c r="B802" s="98"/>
      <c r="C802" s="98" t="s">
        <v>32</v>
      </c>
      <c r="D802" s="80">
        <f t="shared" si="12"/>
        <v>29</v>
      </c>
      <c r="E802" s="98">
        <v>1</v>
      </c>
      <c r="F802" s="99">
        <v>29</v>
      </c>
    </row>
    <row r="803" spans="1:6" ht="15.75">
      <c r="A803" s="98" t="s">
        <v>5214</v>
      </c>
      <c r="B803" s="98"/>
      <c r="C803" s="98" t="s">
        <v>32</v>
      </c>
      <c r="D803" s="80">
        <f t="shared" si="12"/>
        <v>125</v>
      </c>
      <c r="E803" s="98">
        <v>1</v>
      </c>
      <c r="F803" s="99">
        <v>125</v>
      </c>
    </row>
    <row r="804" spans="1:6" ht="15.75">
      <c r="A804" s="98" t="s">
        <v>5215</v>
      </c>
      <c r="B804" s="98" t="s">
        <v>2819</v>
      </c>
      <c r="C804" s="98" t="s">
        <v>32</v>
      </c>
      <c r="D804" s="80">
        <f t="shared" si="12"/>
        <v>92</v>
      </c>
      <c r="E804" s="98">
        <v>1</v>
      </c>
      <c r="F804" s="99">
        <v>92</v>
      </c>
    </row>
    <row r="805" spans="1:6" ht="15.75">
      <c r="A805" s="98" t="s">
        <v>5216</v>
      </c>
      <c r="B805" s="98"/>
      <c r="C805" s="98" t="s">
        <v>32</v>
      </c>
      <c r="D805" s="80">
        <f t="shared" si="12"/>
        <v>122</v>
      </c>
      <c r="E805" s="98">
        <v>1</v>
      </c>
      <c r="F805" s="99">
        <v>122</v>
      </c>
    </row>
    <row r="806" spans="1:6" ht="15.75">
      <c r="A806" s="98" t="s">
        <v>4801</v>
      </c>
      <c r="B806" s="98"/>
      <c r="C806" s="98" t="s">
        <v>32</v>
      </c>
      <c r="D806" s="80">
        <f t="shared" si="12"/>
        <v>110</v>
      </c>
      <c r="E806" s="98">
        <v>1</v>
      </c>
      <c r="F806" s="99">
        <v>110</v>
      </c>
    </row>
    <row r="807" spans="1:6" ht="15.75">
      <c r="A807" s="98" t="s">
        <v>5217</v>
      </c>
      <c r="B807" s="98"/>
      <c r="C807" s="98" t="s">
        <v>32</v>
      </c>
      <c r="D807" s="80">
        <f t="shared" si="12"/>
        <v>325</v>
      </c>
      <c r="E807" s="98">
        <v>1</v>
      </c>
      <c r="F807" s="99">
        <v>325</v>
      </c>
    </row>
    <row r="808" spans="1:6" ht="15.75">
      <c r="A808" s="98" t="s">
        <v>5218</v>
      </c>
      <c r="B808" s="98"/>
      <c r="C808" s="98" t="s">
        <v>32</v>
      </c>
      <c r="D808" s="80">
        <f t="shared" si="12"/>
        <v>428.5</v>
      </c>
      <c r="E808" s="98">
        <v>2</v>
      </c>
      <c r="F808" s="99">
        <v>857</v>
      </c>
    </row>
    <row r="809" spans="1:6" ht="15.75">
      <c r="A809" s="98" t="s">
        <v>5219</v>
      </c>
      <c r="B809" s="98"/>
      <c r="C809" s="98" t="s">
        <v>32</v>
      </c>
      <c r="D809" s="80">
        <f t="shared" si="12"/>
        <v>245</v>
      </c>
      <c r="E809" s="98">
        <v>1</v>
      </c>
      <c r="F809" s="99">
        <v>245</v>
      </c>
    </row>
    <row r="810" spans="1:6" ht="15.75">
      <c r="A810" s="98" t="s">
        <v>5220</v>
      </c>
      <c r="B810" s="98"/>
      <c r="C810" s="98" t="s">
        <v>32</v>
      </c>
      <c r="D810" s="80">
        <f t="shared" si="12"/>
        <v>324.5</v>
      </c>
      <c r="E810" s="98">
        <v>2</v>
      </c>
      <c r="F810" s="99">
        <v>649</v>
      </c>
    </row>
    <row r="811" spans="1:6" ht="15.75">
      <c r="A811" s="98" t="s">
        <v>5221</v>
      </c>
      <c r="B811" s="98"/>
      <c r="C811" s="98" t="s">
        <v>32</v>
      </c>
      <c r="D811" s="80">
        <f t="shared" si="12"/>
        <v>134.5</v>
      </c>
      <c r="E811" s="98">
        <v>2</v>
      </c>
      <c r="F811" s="99">
        <v>269</v>
      </c>
    </row>
    <row r="812" spans="1:6" ht="15.75">
      <c r="A812" s="98" t="s">
        <v>4811</v>
      </c>
      <c r="B812" s="98"/>
      <c r="C812" s="98" t="s">
        <v>32</v>
      </c>
      <c r="D812" s="80">
        <f t="shared" si="12"/>
        <v>162</v>
      </c>
      <c r="E812" s="98">
        <v>1</v>
      </c>
      <c r="F812" s="99">
        <v>162</v>
      </c>
    </row>
    <row r="813" spans="1:6" ht="15.75">
      <c r="A813" s="98" t="s">
        <v>4801</v>
      </c>
      <c r="B813" s="98"/>
      <c r="C813" s="98" t="s">
        <v>32</v>
      </c>
      <c r="D813" s="80">
        <f t="shared" si="12"/>
        <v>54.25</v>
      </c>
      <c r="E813" s="98">
        <v>4</v>
      </c>
      <c r="F813" s="99">
        <v>217</v>
      </c>
    </row>
    <row r="814" spans="1:6" ht="15.75">
      <c r="A814" s="98" t="s">
        <v>5222</v>
      </c>
      <c r="B814" s="98"/>
      <c r="C814" s="98" t="s">
        <v>32</v>
      </c>
      <c r="D814" s="80">
        <f t="shared" si="12"/>
        <v>3960</v>
      </c>
      <c r="E814" s="98">
        <v>1</v>
      </c>
      <c r="F814" s="99">
        <v>3960</v>
      </c>
    </row>
    <row r="815" spans="1:6" ht="15.75">
      <c r="A815" s="98" t="s">
        <v>5223</v>
      </c>
      <c r="B815" s="98"/>
      <c r="C815" s="98" t="s">
        <v>32</v>
      </c>
      <c r="D815" s="80">
        <f t="shared" si="12"/>
        <v>3.3333333333333335</v>
      </c>
      <c r="E815" s="98">
        <v>3</v>
      </c>
      <c r="F815" s="99">
        <v>10</v>
      </c>
    </row>
    <row r="816" spans="1:6" ht="15.75">
      <c r="A816" s="98" t="s">
        <v>5224</v>
      </c>
      <c r="B816" s="98"/>
      <c r="C816" s="98" t="s">
        <v>32</v>
      </c>
      <c r="D816" s="80">
        <f t="shared" si="12"/>
        <v>15</v>
      </c>
      <c r="E816" s="98">
        <v>1</v>
      </c>
      <c r="F816" s="99">
        <v>15</v>
      </c>
    </row>
    <row r="817" spans="1:6" ht="15.75">
      <c r="A817" s="98" t="s">
        <v>5225</v>
      </c>
      <c r="B817" s="98"/>
      <c r="C817" s="98" t="s">
        <v>32</v>
      </c>
      <c r="D817" s="80">
        <f t="shared" si="12"/>
        <v>24</v>
      </c>
      <c r="E817" s="98">
        <v>1</v>
      </c>
      <c r="F817" s="99">
        <v>24</v>
      </c>
    </row>
    <row r="818" spans="1:6" ht="15.75">
      <c r="A818" s="98" t="s">
        <v>5226</v>
      </c>
      <c r="B818" s="98"/>
      <c r="C818" s="98" t="s">
        <v>32</v>
      </c>
      <c r="D818" s="80">
        <f t="shared" si="12"/>
        <v>1472</v>
      </c>
      <c r="E818" s="98">
        <v>1</v>
      </c>
      <c r="F818" s="99">
        <v>1472</v>
      </c>
    </row>
    <row r="819" spans="1:6" ht="15.75">
      <c r="A819" s="98" t="s">
        <v>5227</v>
      </c>
      <c r="B819" s="98"/>
      <c r="C819" s="98" t="s">
        <v>32</v>
      </c>
      <c r="D819" s="80">
        <f t="shared" si="12"/>
        <v>1140</v>
      </c>
      <c r="E819" s="98">
        <v>1</v>
      </c>
      <c r="F819" s="99">
        <v>1140</v>
      </c>
    </row>
    <row r="820" spans="1:6" ht="15.75">
      <c r="A820" s="98" t="s">
        <v>5228</v>
      </c>
      <c r="B820" s="98"/>
      <c r="C820" s="98" t="s">
        <v>32</v>
      </c>
      <c r="D820" s="80">
        <f t="shared" si="12"/>
        <v>731</v>
      </c>
      <c r="E820" s="98">
        <v>1</v>
      </c>
      <c r="F820" s="99">
        <v>731</v>
      </c>
    </row>
    <row r="821" spans="1:6" ht="15.75">
      <c r="A821" s="98" t="s">
        <v>5229</v>
      </c>
      <c r="B821" s="98"/>
      <c r="C821" s="98" t="s">
        <v>32</v>
      </c>
      <c r="D821" s="80">
        <f t="shared" si="12"/>
        <v>38</v>
      </c>
      <c r="E821" s="98">
        <v>1</v>
      </c>
      <c r="F821" s="99">
        <v>38</v>
      </c>
    </row>
    <row r="822" spans="1:6" ht="15.75">
      <c r="A822" s="98" t="s">
        <v>4626</v>
      </c>
      <c r="B822" s="98"/>
      <c r="C822" s="98" t="s">
        <v>32</v>
      </c>
      <c r="D822" s="100">
        <v>1120</v>
      </c>
      <c r="E822" s="98">
        <v>20</v>
      </c>
      <c r="F822" s="99">
        <v>22400</v>
      </c>
    </row>
    <row r="823" spans="1:6" ht="15.75">
      <c r="A823" s="98" t="s">
        <v>5230</v>
      </c>
      <c r="B823" s="98"/>
      <c r="C823" s="98" t="s">
        <v>32</v>
      </c>
      <c r="D823" s="100">
        <v>1</v>
      </c>
      <c r="E823" s="98">
        <v>1</v>
      </c>
      <c r="F823" s="99">
        <v>19900</v>
      </c>
    </row>
    <row r="824" spans="1:6" ht="15.75">
      <c r="A824" s="98" t="s">
        <v>5231</v>
      </c>
      <c r="B824" s="98"/>
      <c r="C824" s="98" t="s">
        <v>32</v>
      </c>
      <c r="D824" s="100">
        <v>10380</v>
      </c>
      <c r="E824" s="98">
        <v>3</v>
      </c>
      <c r="F824" s="99">
        <v>31140</v>
      </c>
    </row>
    <row r="825" spans="1:6" ht="15.75">
      <c r="A825" s="98" t="s">
        <v>5232</v>
      </c>
      <c r="B825" s="98"/>
      <c r="C825" s="98" t="s">
        <v>32</v>
      </c>
      <c r="D825" s="98">
        <v>200</v>
      </c>
      <c r="E825" s="98">
        <v>56</v>
      </c>
      <c r="F825" s="99">
        <v>11200</v>
      </c>
    </row>
    <row r="826" spans="1:6">
      <c r="A826" s="28"/>
      <c r="B826" s="28"/>
      <c r="C826" s="28"/>
      <c r="D826" s="28"/>
      <c r="E826" s="28"/>
      <c r="F826" s="28">
        <v>0</v>
      </c>
    </row>
    <row r="827" spans="1:6">
      <c r="A827" s="28"/>
      <c r="B827" s="28"/>
      <c r="C827" s="28"/>
      <c r="D827" s="28"/>
      <c r="E827" s="28"/>
      <c r="F827" s="28"/>
    </row>
    <row r="828" spans="1:6">
      <c r="A828" s="28"/>
      <c r="B828" s="28"/>
      <c r="C828" s="28"/>
      <c r="D828" s="28"/>
      <c r="E828" s="28"/>
      <c r="F828" s="28">
        <v>2687434</v>
      </c>
    </row>
    <row r="829" spans="1:6">
      <c r="A829" s="28"/>
      <c r="B829" s="28"/>
      <c r="C829" s="28"/>
      <c r="D829" s="28"/>
      <c r="E829" s="28"/>
      <c r="F829" s="28"/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26"/>
  <sheetViews>
    <sheetView topLeftCell="A589" workbookViewId="0">
      <selection activeCell="E2" sqref="E2"/>
    </sheetView>
  </sheetViews>
  <sheetFormatPr defaultRowHeight="15"/>
  <cols>
    <col min="3" max="3" width="16.28515625" customWidth="1"/>
    <col min="4" max="4" width="15.28515625" customWidth="1"/>
    <col min="5" max="5" width="17.140625" customWidth="1"/>
    <col min="6" max="6" width="14.42578125" customWidth="1"/>
  </cols>
  <sheetData>
    <row r="1" spans="1:6" ht="15.75">
      <c r="C1" s="14" t="s">
        <v>2484</v>
      </c>
      <c r="D1" s="14"/>
    </row>
    <row r="2" spans="1:6">
      <c r="A2" s="182" t="s">
        <v>2282</v>
      </c>
      <c r="B2" s="182"/>
      <c r="C2" s="182"/>
      <c r="D2" s="17"/>
      <c r="E2" s="17"/>
      <c r="F2" s="17"/>
    </row>
    <row r="3" spans="1:6">
      <c r="A3" s="182" t="s">
        <v>2485</v>
      </c>
      <c r="B3" s="182"/>
      <c r="C3" s="182"/>
      <c r="D3" s="17"/>
      <c r="E3" s="17"/>
      <c r="F3" s="17"/>
    </row>
    <row r="4" spans="1:6" ht="15.75" thickBot="1">
      <c r="C4" s="17"/>
      <c r="D4" s="17"/>
      <c r="E4" s="17"/>
      <c r="F4" s="17"/>
    </row>
    <row r="5" spans="1:6" ht="26.25" thickBot="1">
      <c r="A5" s="18" t="s">
        <v>2283</v>
      </c>
      <c r="B5" s="18" t="s">
        <v>2284</v>
      </c>
      <c r="C5" s="18" t="s">
        <v>2286</v>
      </c>
      <c r="D5" s="19" t="s">
        <v>2287</v>
      </c>
      <c r="E5" s="20" t="s">
        <v>12</v>
      </c>
      <c r="F5" s="20" t="s">
        <v>2288</v>
      </c>
    </row>
    <row r="6" spans="1:6">
      <c r="A6" s="183" t="s">
        <v>2289</v>
      </c>
      <c r="B6" s="183"/>
      <c r="C6" s="21" t="s">
        <v>2290</v>
      </c>
      <c r="D6" s="22">
        <v>800448</v>
      </c>
      <c r="E6" s="23">
        <f>D6/2</f>
        <v>400224</v>
      </c>
      <c r="F6" s="23">
        <f>D6-E6</f>
        <v>400224</v>
      </c>
    </row>
    <row r="7" spans="1:6">
      <c r="A7" s="183" t="s">
        <v>2291</v>
      </c>
      <c r="B7" s="183"/>
      <c r="C7" s="21" t="s">
        <v>2292</v>
      </c>
      <c r="D7" s="22">
        <v>12109</v>
      </c>
      <c r="E7" s="23">
        <f>D7/2</f>
        <v>6054.5</v>
      </c>
      <c r="F7" s="23">
        <f t="shared" ref="F7:F70" si="0">D7-E7</f>
        <v>6054.5</v>
      </c>
    </row>
    <row r="8" spans="1:6">
      <c r="A8" s="183" t="s">
        <v>2293</v>
      </c>
      <c r="B8" s="183"/>
      <c r="C8" s="21" t="s">
        <v>2292</v>
      </c>
      <c r="D8" s="22">
        <f>SUM(D9:D41)</f>
        <v>12109</v>
      </c>
      <c r="E8" s="23">
        <f>D8/2</f>
        <v>6054.5</v>
      </c>
      <c r="F8" s="23">
        <f t="shared" si="0"/>
        <v>6054.5</v>
      </c>
    </row>
    <row r="9" spans="1:6">
      <c r="A9" s="24" t="s">
        <v>2294</v>
      </c>
      <c r="B9" s="25" t="s">
        <v>32</v>
      </c>
      <c r="C9" s="26" t="s">
        <v>2295</v>
      </c>
      <c r="D9" s="27">
        <v>13</v>
      </c>
      <c r="E9" s="28">
        <f>D9/2</f>
        <v>6.5</v>
      </c>
      <c r="F9" s="28">
        <f t="shared" si="0"/>
        <v>6.5</v>
      </c>
    </row>
    <row r="10" spans="1:6">
      <c r="A10" s="24" t="s">
        <v>2294</v>
      </c>
      <c r="B10" s="25" t="s">
        <v>32</v>
      </c>
      <c r="C10" s="26" t="s">
        <v>2296</v>
      </c>
      <c r="D10" s="27">
        <v>0</v>
      </c>
      <c r="E10" s="28">
        <f t="shared" ref="E10:E73" si="1">D10/2</f>
        <v>0</v>
      </c>
      <c r="F10" s="28">
        <f t="shared" si="0"/>
        <v>0</v>
      </c>
    </row>
    <row r="11" spans="1:6">
      <c r="A11" s="24" t="s">
        <v>2294</v>
      </c>
      <c r="B11" s="25" t="s">
        <v>32</v>
      </c>
      <c r="C11" s="26" t="s">
        <v>2297</v>
      </c>
      <c r="D11" s="27">
        <v>2</v>
      </c>
      <c r="E11" s="28">
        <f t="shared" si="1"/>
        <v>1</v>
      </c>
      <c r="F11" s="28">
        <f t="shared" si="0"/>
        <v>1</v>
      </c>
    </row>
    <row r="12" spans="1:6">
      <c r="A12" s="24" t="s">
        <v>2298</v>
      </c>
      <c r="B12" s="25" t="s">
        <v>32</v>
      </c>
      <c r="C12" s="26" t="s">
        <v>2299</v>
      </c>
      <c r="D12" s="27">
        <v>40</v>
      </c>
      <c r="E12" s="28">
        <f t="shared" si="1"/>
        <v>20</v>
      </c>
      <c r="F12" s="28">
        <f t="shared" si="0"/>
        <v>20</v>
      </c>
    </row>
    <row r="13" spans="1:6">
      <c r="A13" s="24" t="s">
        <v>2298</v>
      </c>
      <c r="B13" s="25" t="s">
        <v>32</v>
      </c>
      <c r="C13" s="26" t="s">
        <v>2300</v>
      </c>
      <c r="D13" s="27">
        <v>256</v>
      </c>
      <c r="E13" s="28">
        <f t="shared" si="1"/>
        <v>128</v>
      </c>
      <c r="F13" s="28">
        <f t="shared" si="0"/>
        <v>128</v>
      </c>
    </row>
    <row r="14" spans="1:6">
      <c r="A14" s="24" t="s">
        <v>2301</v>
      </c>
      <c r="B14" s="25" t="s">
        <v>32</v>
      </c>
      <c r="C14" s="26" t="s">
        <v>2302</v>
      </c>
      <c r="D14" s="27">
        <v>42</v>
      </c>
      <c r="E14" s="28">
        <f t="shared" si="1"/>
        <v>21</v>
      </c>
      <c r="F14" s="28">
        <f t="shared" si="0"/>
        <v>21</v>
      </c>
    </row>
    <row r="15" spans="1:6">
      <c r="A15" s="24" t="s">
        <v>2301</v>
      </c>
      <c r="B15" s="25" t="s">
        <v>32</v>
      </c>
      <c r="C15" s="26" t="s">
        <v>2303</v>
      </c>
      <c r="D15" s="27">
        <v>154</v>
      </c>
      <c r="E15" s="28">
        <f t="shared" si="1"/>
        <v>77</v>
      </c>
      <c r="F15" s="28">
        <f t="shared" si="0"/>
        <v>77</v>
      </c>
    </row>
    <row r="16" spans="1:6">
      <c r="A16" s="24" t="s">
        <v>2304</v>
      </c>
      <c r="B16" s="25" t="s">
        <v>32</v>
      </c>
      <c r="C16" s="26" t="s">
        <v>2296</v>
      </c>
      <c r="D16" s="27">
        <v>10</v>
      </c>
      <c r="E16" s="28">
        <f t="shared" si="1"/>
        <v>5</v>
      </c>
      <c r="F16" s="28">
        <f t="shared" si="0"/>
        <v>5</v>
      </c>
    </row>
    <row r="17" spans="1:6">
      <c r="A17" s="24" t="s">
        <v>2304</v>
      </c>
      <c r="B17" s="25" t="s">
        <v>32</v>
      </c>
      <c r="C17" s="26" t="s">
        <v>2305</v>
      </c>
      <c r="D17" s="27">
        <v>39</v>
      </c>
      <c r="E17" s="28">
        <f t="shared" si="1"/>
        <v>19.5</v>
      </c>
      <c r="F17" s="28">
        <f t="shared" si="0"/>
        <v>19.5</v>
      </c>
    </row>
    <row r="18" spans="1:6">
      <c r="A18" s="24" t="s">
        <v>2304</v>
      </c>
      <c r="B18" s="25" t="s">
        <v>32</v>
      </c>
      <c r="C18" s="26" t="s">
        <v>2306</v>
      </c>
      <c r="D18" s="27">
        <v>155</v>
      </c>
      <c r="E18" s="28">
        <f t="shared" si="1"/>
        <v>77.5</v>
      </c>
      <c r="F18" s="28">
        <f t="shared" si="0"/>
        <v>77.5</v>
      </c>
    </row>
    <row r="19" spans="1:6">
      <c r="A19" s="24" t="s">
        <v>2307</v>
      </c>
      <c r="B19" s="25" t="s">
        <v>32</v>
      </c>
      <c r="C19" s="26" t="s">
        <v>2308</v>
      </c>
      <c r="D19" s="27">
        <v>160</v>
      </c>
      <c r="E19" s="28">
        <f t="shared" si="1"/>
        <v>80</v>
      </c>
      <c r="F19" s="28">
        <f t="shared" si="0"/>
        <v>80</v>
      </c>
    </row>
    <row r="20" spans="1:6">
      <c r="A20" s="24" t="s">
        <v>2309</v>
      </c>
      <c r="B20" s="25" t="s">
        <v>32</v>
      </c>
      <c r="C20" s="26" t="s">
        <v>2310</v>
      </c>
      <c r="D20" s="27">
        <v>4</v>
      </c>
      <c r="E20" s="28">
        <f t="shared" si="1"/>
        <v>2</v>
      </c>
      <c r="F20" s="28">
        <f t="shared" si="0"/>
        <v>2</v>
      </c>
    </row>
    <row r="21" spans="1:6">
      <c r="A21" s="24" t="s">
        <v>2311</v>
      </c>
      <c r="B21" s="25" t="s">
        <v>32</v>
      </c>
      <c r="C21" s="26" t="s">
        <v>2296</v>
      </c>
      <c r="D21" s="27">
        <v>49</v>
      </c>
      <c r="E21" s="28">
        <f t="shared" si="1"/>
        <v>24.5</v>
      </c>
      <c r="F21" s="28">
        <f t="shared" si="0"/>
        <v>24.5</v>
      </c>
    </row>
    <row r="22" spans="1:6">
      <c r="A22" s="24" t="s">
        <v>2312</v>
      </c>
      <c r="B22" s="25" t="s">
        <v>32</v>
      </c>
      <c r="C22" s="26" t="s">
        <v>2313</v>
      </c>
      <c r="D22" s="27">
        <v>44</v>
      </c>
      <c r="E22" s="28">
        <f t="shared" si="1"/>
        <v>22</v>
      </c>
      <c r="F22" s="28">
        <f t="shared" si="0"/>
        <v>22</v>
      </c>
    </row>
    <row r="23" spans="1:6">
      <c r="A23" s="24" t="s">
        <v>2314</v>
      </c>
      <c r="B23" s="25" t="s">
        <v>32</v>
      </c>
      <c r="C23" s="26" t="s">
        <v>2315</v>
      </c>
      <c r="D23" s="27">
        <v>91</v>
      </c>
      <c r="E23" s="28">
        <f t="shared" si="1"/>
        <v>45.5</v>
      </c>
      <c r="F23" s="28">
        <f t="shared" si="0"/>
        <v>45.5</v>
      </c>
    </row>
    <row r="24" spans="1:6">
      <c r="A24" s="24" t="s">
        <v>2316</v>
      </c>
      <c r="B24" s="25" t="s">
        <v>32</v>
      </c>
      <c r="C24" s="26" t="s">
        <v>2313</v>
      </c>
      <c r="D24" s="27">
        <v>29</v>
      </c>
      <c r="E24" s="28">
        <f t="shared" si="1"/>
        <v>14.5</v>
      </c>
      <c r="F24" s="28">
        <f t="shared" si="0"/>
        <v>14.5</v>
      </c>
    </row>
    <row r="25" spans="1:6">
      <c r="A25" s="24" t="s">
        <v>2317</v>
      </c>
      <c r="B25" s="25" t="s">
        <v>32</v>
      </c>
      <c r="C25" s="26" t="s">
        <v>2310</v>
      </c>
      <c r="D25" s="27">
        <v>17</v>
      </c>
      <c r="E25" s="28">
        <f t="shared" si="1"/>
        <v>8.5</v>
      </c>
      <c r="F25" s="28">
        <f t="shared" si="0"/>
        <v>8.5</v>
      </c>
    </row>
    <row r="26" spans="1:6">
      <c r="A26" s="24" t="s">
        <v>2318</v>
      </c>
      <c r="B26" s="25" t="s">
        <v>32</v>
      </c>
      <c r="C26" s="26" t="s">
        <v>2310</v>
      </c>
      <c r="D26" s="27">
        <v>21</v>
      </c>
      <c r="E26" s="28">
        <f t="shared" si="1"/>
        <v>10.5</v>
      </c>
      <c r="F26" s="28">
        <f t="shared" si="0"/>
        <v>10.5</v>
      </c>
    </row>
    <row r="27" spans="1:6">
      <c r="A27" s="24" t="s">
        <v>2319</v>
      </c>
      <c r="B27" s="25" t="s">
        <v>32</v>
      </c>
      <c r="C27" s="26" t="s">
        <v>2310</v>
      </c>
      <c r="D27" s="27">
        <v>19</v>
      </c>
      <c r="E27" s="28">
        <f t="shared" si="1"/>
        <v>9.5</v>
      </c>
      <c r="F27" s="28">
        <f t="shared" si="0"/>
        <v>9.5</v>
      </c>
    </row>
    <row r="28" spans="1:6">
      <c r="A28" s="24" t="s">
        <v>2320</v>
      </c>
      <c r="B28" s="25" t="s">
        <v>32</v>
      </c>
      <c r="C28" s="26" t="s">
        <v>2300</v>
      </c>
      <c r="D28" s="27">
        <v>98</v>
      </c>
      <c r="E28" s="28">
        <f t="shared" si="1"/>
        <v>49</v>
      </c>
      <c r="F28" s="28">
        <f t="shared" si="0"/>
        <v>49</v>
      </c>
    </row>
    <row r="29" spans="1:6">
      <c r="A29" s="24" t="s">
        <v>2320</v>
      </c>
      <c r="B29" s="25" t="s">
        <v>32</v>
      </c>
      <c r="C29" s="26" t="s">
        <v>2300</v>
      </c>
      <c r="D29" s="27">
        <v>1100</v>
      </c>
      <c r="E29" s="28">
        <f t="shared" si="1"/>
        <v>550</v>
      </c>
      <c r="F29" s="28">
        <f t="shared" si="0"/>
        <v>550</v>
      </c>
    </row>
    <row r="30" spans="1:6">
      <c r="A30" s="24" t="s">
        <v>2321</v>
      </c>
      <c r="B30" s="25" t="s">
        <v>32</v>
      </c>
      <c r="C30" s="26" t="s">
        <v>2322</v>
      </c>
      <c r="D30" s="27">
        <v>316</v>
      </c>
      <c r="E30" s="28">
        <f t="shared" si="1"/>
        <v>158</v>
      </c>
      <c r="F30" s="28">
        <f t="shared" si="0"/>
        <v>158</v>
      </c>
    </row>
    <row r="31" spans="1:6">
      <c r="A31" s="24" t="s">
        <v>2323</v>
      </c>
      <c r="B31" s="25" t="s">
        <v>32</v>
      </c>
      <c r="C31" s="26" t="s">
        <v>2324</v>
      </c>
      <c r="D31" s="27">
        <v>6320</v>
      </c>
      <c r="E31" s="28">
        <f t="shared" si="1"/>
        <v>3160</v>
      </c>
      <c r="F31" s="28">
        <f t="shared" si="0"/>
        <v>3160</v>
      </c>
    </row>
    <row r="32" spans="1:6">
      <c r="A32" s="24" t="s">
        <v>2325</v>
      </c>
      <c r="B32" s="25" t="s">
        <v>32</v>
      </c>
      <c r="C32" s="26" t="s">
        <v>2300</v>
      </c>
      <c r="D32" s="27">
        <v>241</v>
      </c>
      <c r="E32" s="28">
        <f t="shared" si="1"/>
        <v>120.5</v>
      </c>
      <c r="F32" s="28">
        <f t="shared" si="0"/>
        <v>120.5</v>
      </c>
    </row>
    <row r="33" spans="1:6">
      <c r="A33" s="24" t="s">
        <v>2326</v>
      </c>
      <c r="B33" s="25" t="s">
        <v>32</v>
      </c>
      <c r="C33" s="26" t="s">
        <v>2327</v>
      </c>
      <c r="D33" s="27">
        <v>100</v>
      </c>
      <c r="E33" s="28">
        <f t="shared" si="1"/>
        <v>50</v>
      </c>
      <c r="F33" s="28">
        <f t="shared" si="0"/>
        <v>50</v>
      </c>
    </row>
    <row r="34" spans="1:6">
      <c r="A34" s="24" t="s">
        <v>2326</v>
      </c>
      <c r="B34" s="25" t="s">
        <v>32</v>
      </c>
      <c r="C34" s="26" t="s">
        <v>2328</v>
      </c>
      <c r="D34" s="27">
        <v>0</v>
      </c>
      <c r="E34" s="28">
        <f t="shared" si="1"/>
        <v>0</v>
      </c>
      <c r="F34" s="28">
        <f t="shared" si="0"/>
        <v>0</v>
      </c>
    </row>
    <row r="35" spans="1:6">
      <c r="A35" s="24" t="s">
        <v>2329</v>
      </c>
      <c r="B35" s="25" t="s">
        <v>32</v>
      </c>
      <c r="C35" s="26" t="s">
        <v>2303</v>
      </c>
      <c r="D35" s="27">
        <v>0</v>
      </c>
      <c r="E35" s="28">
        <f t="shared" si="1"/>
        <v>0</v>
      </c>
      <c r="F35" s="28">
        <f t="shared" si="0"/>
        <v>0</v>
      </c>
    </row>
    <row r="36" spans="1:6">
      <c r="A36" s="24" t="s">
        <v>2330</v>
      </c>
      <c r="B36" s="25" t="s">
        <v>32</v>
      </c>
      <c r="C36" s="26" t="s">
        <v>2303</v>
      </c>
      <c r="D36" s="27">
        <v>100</v>
      </c>
      <c r="E36" s="28">
        <f t="shared" si="1"/>
        <v>50</v>
      </c>
      <c r="F36" s="28">
        <f t="shared" si="0"/>
        <v>50</v>
      </c>
    </row>
    <row r="37" spans="1:6">
      <c r="A37" s="24" t="s">
        <v>2331</v>
      </c>
      <c r="B37" s="25" t="s">
        <v>32</v>
      </c>
      <c r="C37" s="26" t="s">
        <v>2313</v>
      </c>
      <c r="D37" s="27">
        <v>150</v>
      </c>
      <c r="E37" s="28">
        <f t="shared" si="1"/>
        <v>75</v>
      </c>
      <c r="F37" s="28">
        <f t="shared" si="0"/>
        <v>75</v>
      </c>
    </row>
    <row r="38" spans="1:6">
      <c r="A38" s="24" t="s">
        <v>2332</v>
      </c>
      <c r="B38" s="25" t="s">
        <v>32</v>
      </c>
      <c r="C38" s="26" t="s">
        <v>2327</v>
      </c>
      <c r="D38" s="27">
        <v>1869</v>
      </c>
      <c r="E38" s="28">
        <f t="shared" si="1"/>
        <v>934.5</v>
      </c>
      <c r="F38" s="28">
        <f t="shared" si="0"/>
        <v>934.5</v>
      </c>
    </row>
    <row r="39" spans="1:6">
      <c r="A39" s="24" t="s">
        <v>2333</v>
      </c>
      <c r="B39" s="25" t="s">
        <v>32</v>
      </c>
      <c r="C39" s="26" t="s">
        <v>2300</v>
      </c>
      <c r="D39" s="27">
        <v>330</v>
      </c>
      <c r="E39" s="28">
        <f t="shared" si="1"/>
        <v>165</v>
      </c>
      <c r="F39" s="28">
        <f t="shared" si="0"/>
        <v>165</v>
      </c>
    </row>
    <row r="40" spans="1:6">
      <c r="A40" s="24" t="s">
        <v>2334</v>
      </c>
      <c r="B40" s="25" t="s">
        <v>32</v>
      </c>
      <c r="C40" s="26" t="s">
        <v>2302</v>
      </c>
      <c r="D40" s="27">
        <v>240</v>
      </c>
      <c r="E40" s="28">
        <f t="shared" si="1"/>
        <v>120</v>
      </c>
      <c r="F40" s="28">
        <f t="shared" si="0"/>
        <v>120</v>
      </c>
    </row>
    <row r="41" spans="1:6">
      <c r="A41" s="24" t="s">
        <v>2335</v>
      </c>
      <c r="B41" s="25" t="s">
        <v>32</v>
      </c>
      <c r="C41" s="26" t="s">
        <v>2297</v>
      </c>
      <c r="D41" s="27">
        <v>100</v>
      </c>
      <c r="E41" s="28">
        <f t="shared" si="1"/>
        <v>50</v>
      </c>
      <c r="F41" s="28">
        <f t="shared" si="0"/>
        <v>50</v>
      </c>
    </row>
    <row r="42" spans="1:6">
      <c r="A42" s="183" t="s">
        <v>2336</v>
      </c>
      <c r="B42" s="183"/>
      <c r="C42" s="21" t="s">
        <v>2337</v>
      </c>
      <c r="D42" s="22">
        <v>76575</v>
      </c>
      <c r="E42" s="23">
        <f t="shared" si="1"/>
        <v>38287.5</v>
      </c>
      <c r="F42" s="23">
        <f t="shared" si="0"/>
        <v>38287.5</v>
      </c>
    </row>
    <row r="43" spans="1:6">
      <c r="A43" s="183" t="s">
        <v>2338</v>
      </c>
      <c r="B43" s="183"/>
      <c r="C43" s="21" t="s">
        <v>2339</v>
      </c>
      <c r="D43" s="22">
        <f>SUM(D44:D79)</f>
        <v>76575</v>
      </c>
      <c r="E43" s="23">
        <f t="shared" si="1"/>
        <v>38287.5</v>
      </c>
      <c r="F43" s="23">
        <f t="shared" si="0"/>
        <v>38287.5</v>
      </c>
    </row>
    <row r="44" spans="1:6">
      <c r="A44" s="24" t="s">
        <v>2294</v>
      </c>
      <c r="B44" s="25" t="s">
        <v>32</v>
      </c>
      <c r="C44" s="26" t="s">
        <v>2305</v>
      </c>
      <c r="D44" s="27">
        <v>9</v>
      </c>
      <c r="E44" s="28">
        <f t="shared" si="1"/>
        <v>4.5</v>
      </c>
      <c r="F44" s="28">
        <f t="shared" si="0"/>
        <v>4.5</v>
      </c>
    </row>
    <row r="45" spans="1:6">
      <c r="A45" s="24" t="s">
        <v>2298</v>
      </c>
      <c r="B45" s="25" t="s">
        <v>32</v>
      </c>
      <c r="C45" s="26" t="s">
        <v>2313</v>
      </c>
      <c r="D45" s="27">
        <v>30</v>
      </c>
      <c r="E45" s="28">
        <f>D45/2</f>
        <v>15</v>
      </c>
      <c r="F45" s="28">
        <f t="shared" si="0"/>
        <v>15</v>
      </c>
    </row>
    <row r="46" spans="1:6">
      <c r="A46" s="24" t="s">
        <v>2298</v>
      </c>
      <c r="B46" s="25" t="s">
        <v>32</v>
      </c>
      <c r="C46" s="26" t="s">
        <v>2340</v>
      </c>
      <c r="D46" s="27">
        <v>163</v>
      </c>
      <c r="E46" s="28">
        <f t="shared" si="1"/>
        <v>81.5</v>
      </c>
      <c r="F46" s="28">
        <f t="shared" si="0"/>
        <v>81.5</v>
      </c>
    </row>
    <row r="47" spans="1:6">
      <c r="A47" s="24" t="s">
        <v>2301</v>
      </c>
      <c r="B47" s="25" t="s">
        <v>32</v>
      </c>
      <c r="C47" s="26" t="s">
        <v>2299</v>
      </c>
      <c r="D47" s="27">
        <v>8</v>
      </c>
      <c r="E47" s="28">
        <f t="shared" si="1"/>
        <v>4</v>
      </c>
      <c r="F47" s="28">
        <f t="shared" si="0"/>
        <v>4</v>
      </c>
    </row>
    <row r="48" spans="1:6">
      <c r="A48" s="24" t="s">
        <v>2301</v>
      </c>
      <c r="B48" s="25" t="s">
        <v>32</v>
      </c>
      <c r="C48" s="26" t="s">
        <v>2313</v>
      </c>
      <c r="D48" s="27">
        <v>30</v>
      </c>
      <c r="E48" s="28">
        <f t="shared" si="1"/>
        <v>15</v>
      </c>
      <c r="F48" s="28">
        <f t="shared" si="0"/>
        <v>15</v>
      </c>
    </row>
    <row r="49" spans="1:6">
      <c r="A49" s="24" t="s">
        <v>2301</v>
      </c>
      <c r="B49" s="25" t="s">
        <v>32</v>
      </c>
      <c r="C49" s="26" t="s">
        <v>2303</v>
      </c>
      <c r="D49" s="27">
        <v>70</v>
      </c>
      <c r="E49" s="28">
        <f t="shared" si="1"/>
        <v>35</v>
      </c>
      <c r="F49" s="28">
        <f t="shared" si="0"/>
        <v>35</v>
      </c>
    </row>
    <row r="50" spans="1:6">
      <c r="A50" s="24" t="s">
        <v>2304</v>
      </c>
      <c r="B50" s="25" t="s">
        <v>32</v>
      </c>
      <c r="C50" s="26" t="s">
        <v>2313</v>
      </c>
      <c r="D50" s="27">
        <v>30</v>
      </c>
      <c r="E50" s="28">
        <f t="shared" si="1"/>
        <v>15</v>
      </c>
      <c r="F50" s="28">
        <f t="shared" si="0"/>
        <v>15</v>
      </c>
    </row>
    <row r="51" spans="1:6">
      <c r="A51" s="24" t="s">
        <v>2304</v>
      </c>
      <c r="B51" s="25" t="s">
        <v>32</v>
      </c>
      <c r="C51" s="26" t="s">
        <v>2295</v>
      </c>
      <c r="D51" s="27">
        <v>90</v>
      </c>
      <c r="E51" s="28">
        <f t="shared" si="1"/>
        <v>45</v>
      </c>
      <c r="F51" s="28">
        <f t="shared" si="0"/>
        <v>45</v>
      </c>
    </row>
    <row r="52" spans="1:6">
      <c r="A52" s="24" t="s">
        <v>2304</v>
      </c>
      <c r="B52" s="25" t="s">
        <v>32</v>
      </c>
      <c r="C52" s="26" t="s">
        <v>2341</v>
      </c>
      <c r="D52" s="27">
        <v>1596</v>
      </c>
      <c r="E52" s="28">
        <f t="shared" si="1"/>
        <v>798</v>
      </c>
      <c r="F52" s="28">
        <f t="shared" si="0"/>
        <v>798</v>
      </c>
    </row>
    <row r="53" spans="1:6">
      <c r="A53" s="24" t="s">
        <v>2304</v>
      </c>
      <c r="B53" s="25" t="s">
        <v>32</v>
      </c>
      <c r="C53" s="26" t="s">
        <v>2315</v>
      </c>
      <c r="D53" s="27">
        <v>1380</v>
      </c>
      <c r="E53" s="28">
        <f t="shared" si="1"/>
        <v>690</v>
      </c>
      <c r="F53" s="28">
        <f t="shared" si="0"/>
        <v>690</v>
      </c>
    </row>
    <row r="54" spans="1:6">
      <c r="A54" s="24" t="s">
        <v>2307</v>
      </c>
      <c r="B54" s="25" t="s">
        <v>32</v>
      </c>
      <c r="C54" s="26" t="s">
        <v>2342</v>
      </c>
      <c r="D54" s="27">
        <v>3936</v>
      </c>
      <c r="E54" s="28">
        <f t="shared" si="1"/>
        <v>1968</v>
      </c>
      <c r="F54" s="28">
        <f t="shared" si="0"/>
        <v>1968</v>
      </c>
    </row>
    <row r="55" spans="1:6">
      <c r="A55" s="24" t="s">
        <v>2307</v>
      </c>
      <c r="B55" s="25" t="s">
        <v>32</v>
      </c>
      <c r="C55" s="26" t="s">
        <v>2315</v>
      </c>
      <c r="D55" s="27">
        <v>3420</v>
      </c>
      <c r="E55" s="28">
        <f t="shared" si="1"/>
        <v>1710</v>
      </c>
      <c r="F55" s="28">
        <f t="shared" si="0"/>
        <v>1710</v>
      </c>
    </row>
    <row r="56" spans="1:6">
      <c r="A56" s="24" t="s">
        <v>2320</v>
      </c>
      <c r="B56" s="25" t="s">
        <v>32</v>
      </c>
      <c r="C56" s="26" t="s">
        <v>2313</v>
      </c>
      <c r="D56" s="27">
        <v>1168</v>
      </c>
      <c r="E56" s="28">
        <f t="shared" si="1"/>
        <v>584</v>
      </c>
      <c r="F56" s="28">
        <f t="shared" si="0"/>
        <v>584</v>
      </c>
    </row>
    <row r="57" spans="1:6">
      <c r="A57" s="24" t="s">
        <v>2320</v>
      </c>
      <c r="B57" s="25" t="s">
        <v>32</v>
      </c>
      <c r="C57" s="26" t="s">
        <v>2343</v>
      </c>
      <c r="D57" s="27">
        <v>3641</v>
      </c>
      <c r="E57" s="28">
        <f t="shared" si="1"/>
        <v>1820.5</v>
      </c>
      <c r="F57" s="28">
        <f t="shared" si="0"/>
        <v>1820.5</v>
      </c>
    </row>
    <row r="58" spans="1:6">
      <c r="A58" s="24" t="s">
        <v>2321</v>
      </c>
      <c r="B58" s="25" t="s">
        <v>32</v>
      </c>
      <c r="C58" s="26" t="s">
        <v>2313</v>
      </c>
      <c r="D58" s="27">
        <v>30</v>
      </c>
      <c r="E58" s="28">
        <f t="shared" si="1"/>
        <v>15</v>
      </c>
      <c r="F58" s="28">
        <f t="shared" si="0"/>
        <v>15</v>
      </c>
    </row>
    <row r="59" spans="1:6">
      <c r="A59" s="24" t="s">
        <v>2321</v>
      </c>
      <c r="B59" s="25" t="s">
        <v>32</v>
      </c>
      <c r="C59" s="26" t="s">
        <v>2303</v>
      </c>
      <c r="D59" s="27">
        <v>380</v>
      </c>
      <c r="E59" s="28">
        <f t="shared" si="1"/>
        <v>190</v>
      </c>
      <c r="F59" s="28">
        <f t="shared" si="0"/>
        <v>190</v>
      </c>
    </row>
    <row r="60" spans="1:6">
      <c r="A60" s="24" t="s">
        <v>2323</v>
      </c>
      <c r="B60" s="25" t="s">
        <v>32</v>
      </c>
      <c r="C60" s="26" t="s">
        <v>2343</v>
      </c>
      <c r="D60" s="27">
        <v>10270</v>
      </c>
      <c r="E60" s="28">
        <f t="shared" si="1"/>
        <v>5135</v>
      </c>
      <c r="F60" s="28">
        <f t="shared" si="0"/>
        <v>5135</v>
      </c>
    </row>
    <row r="61" spans="1:6">
      <c r="A61" s="24" t="s">
        <v>2323</v>
      </c>
      <c r="B61" s="25" t="s">
        <v>32</v>
      </c>
      <c r="C61" s="26" t="s">
        <v>2295</v>
      </c>
      <c r="D61" s="27">
        <v>29940</v>
      </c>
      <c r="E61" s="28">
        <f t="shared" si="1"/>
        <v>14970</v>
      </c>
      <c r="F61" s="28">
        <f t="shared" si="0"/>
        <v>14970</v>
      </c>
    </row>
    <row r="62" spans="1:6">
      <c r="A62" s="24" t="s">
        <v>2325</v>
      </c>
      <c r="B62" s="25" t="s">
        <v>32</v>
      </c>
      <c r="C62" s="26" t="s">
        <v>2315</v>
      </c>
      <c r="D62" s="27">
        <v>6840</v>
      </c>
      <c r="E62" s="28">
        <f t="shared" si="1"/>
        <v>3420</v>
      </c>
      <c r="F62" s="28">
        <f t="shared" si="0"/>
        <v>3420</v>
      </c>
    </row>
    <row r="63" spans="1:6">
      <c r="A63" s="24" t="s">
        <v>2325</v>
      </c>
      <c r="B63" s="25" t="s">
        <v>32</v>
      </c>
      <c r="C63" s="26" t="s">
        <v>2344</v>
      </c>
      <c r="D63" s="27">
        <v>1680</v>
      </c>
      <c r="E63" s="28">
        <f t="shared" si="1"/>
        <v>840</v>
      </c>
      <c r="F63" s="28">
        <f t="shared" si="0"/>
        <v>840</v>
      </c>
    </row>
    <row r="64" spans="1:6">
      <c r="A64" s="24" t="s">
        <v>2326</v>
      </c>
      <c r="B64" s="25" t="s">
        <v>32</v>
      </c>
      <c r="C64" s="26" t="s">
        <v>2296</v>
      </c>
      <c r="D64" s="27">
        <v>0</v>
      </c>
      <c r="E64" s="28">
        <f t="shared" si="1"/>
        <v>0</v>
      </c>
      <c r="F64" s="28">
        <f t="shared" si="0"/>
        <v>0</v>
      </c>
    </row>
    <row r="65" spans="1:6">
      <c r="A65" s="24" t="s">
        <v>2326</v>
      </c>
      <c r="B65" s="25" t="s">
        <v>32</v>
      </c>
      <c r="C65" s="26" t="s">
        <v>2300</v>
      </c>
      <c r="D65" s="27">
        <v>110</v>
      </c>
      <c r="E65" s="28">
        <f t="shared" si="1"/>
        <v>55</v>
      </c>
      <c r="F65" s="28">
        <f t="shared" si="0"/>
        <v>55</v>
      </c>
    </row>
    <row r="66" spans="1:6">
      <c r="A66" s="24" t="s">
        <v>2330</v>
      </c>
      <c r="B66" s="25" t="s">
        <v>32</v>
      </c>
      <c r="C66" s="26" t="s">
        <v>2345</v>
      </c>
      <c r="D66" s="27">
        <v>0</v>
      </c>
      <c r="E66" s="28">
        <f t="shared" si="1"/>
        <v>0</v>
      </c>
      <c r="F66" s="28">
        <f t="shared" si="0"/>
        <v>0</v>
      </c>
    </row>
    <row r="67" spans="1:6">
      <c r="A67" s="24" t="s">
        <v>2330</v>
      </c>
      <c r="B67" s="25" t="s">
        <v>32</v>
      </c>
      <c r="C67" s="26" t="s">
        <v>2299</v>
      </c>
      <c r="D67" s="27">
        <v>40</v>
      </c>
      <c r="E67" s="28">
        <f t="shared" si="1"/>
        <v>20</v>
      </c>
      <c r="F67" s="28">
        <f t="shared" si="0"/>
        <v>20</v>
      </c>
    </row>
    <row r="68" spans="1:6">
      <c r="A68" s="24" t="s">
        <v>2330</v>
      </c>
      <c r="B68" s="25" t="s">
        <v>32</v>
      </c>
      <c r="C68" s="26" t="s">
        <v>2299</v>
      </c>
      <c r="D68" s="27">
        <v>56</v>
      </c>
      <c r="E68" s="28">
        <f t="shared" si="1"/>
        <v>28</v>
      </c>
      <c r="F68" s="28">
        <f t="shared" si="0"/>
        <v>28</v>
      </c>
    </row>
    <row r="69" spans="1:6">
      <c r="A69" s="24" t="s">
        <v>2346</v>
      </c>
      <c r="B69" s="25" t="s">
        <v>32</v>
      </c>
      <c r="C69" s="26" t="s">
        <v>2310</v>
      </c>
      <c r="D69" s="27">
        <v>40</v>
      </c>
      <c r="E69" s="28">
        <f t="shared" si="1"/>
        <v>20</v>
      </c>
      <c r="F69" s="28">
        <f t="shared" si="0"/>
        <v>20</v>
      </c>
    </row>
    <row r="70" spans="1:6">
      <c r="A70" s="24" t="s">
        <v>2347</v>
      </c>
      <c r="B70" s="25" t="s">
        <v>32</v>
      </c>
      <c r="C70" s="26" t="s">
        <v>2327</v>
      </c>
      <c r="D70" s="27">
        <v>157</v>
      </c>
      <c r="E70" s="28">
        <f t="shared" si="1"/>
        <v>78.5</v>
      </c>
      <c r="F70" s="28">
        <f t="shared" si="0"/>
        <v>78.5</v>
      </c>
    </row>
    <row r="71" spans="1:6">
      <c r="A71" s="24" t="s">
        <v>2331</v>
      </c>
      <c r="B71" s="25" t="s">
        <v>32</v>
      </c>
      <c r="C71" s="26" t="s">
        <v>2344</v>
      </c>
      <c r="D71" s="27">
        <v>0</v>
      </c>
      <c r="E71" s="28">
        <f t="shared" si="1"/>
        <v>0</v>
      </c>
      <c r="F71" s="28">
        <f t="shared" ref="F71:F134" si="2">D71-E71</f>
        <v>0</v>
      </c>
    </row>
    <row r="72" spans="1:6">
      <c r="A72" s="24" t="s">
        <v>2331</v>
      </c>
      <c r="B72" s="25" t="s">
        <v>32</v>
      </c>
      <c r="C72" s="26" t="s">
        <v>2297</v>
      </c>
      <c r="D72" s="27">
        <v>20</v>
      </c>
      <c r="E72" s="28">
        <f t="shared" si="1"/>
        <v>10</v>
      </c>
      <c r="F72" s="28">
        <f t="shared" si="2"/>
        <v>10</v>
      </c>
    </row>
    <row r="73" spans="1:6">
      <c r="A73" s="24" t="s">
        <v>2348</v>
      </c>
      <c r="B73" s="25" t="s">
        <v>32</v>
      </c>
      <c r="C73" s="26" t="s">
        <v>2297</v>
      </c>
      <c r="D73" s="27">
        <v>20</v>
      </c>
      <c r="E73" s="28">
        <f t="shared" si="1"/>
        <v>10</v>
      </c>
      <c r="F73" s="28">
        <f t="shared" si="2"/>
        <v>10</v>
      </c>
    </row>
    <row r="74" spans="1:6">
      <c r="A74" s="24" t="s">
        <v>2349</v>
      </c>
      <c r="B74" s="25" t="s">
        <v>32</v>
      </c>
      <c r="C74" s="26" t="s">
        <v>2299</v>
      </c>
      <c r="D74" s="27">
        <v>40</v>
      </c>
      <c r="E74" s="28">
        <f t="shared" ref="E74:E137" si="3">D74/2</f>
        <v>20</v>
      </c>
      <c r="F74" s="28">
        <f t="shared" si="2"/>
        <v>20</v>
      </c>
    </row>
    <row r="75" spans="1:6">
      <c r="A75" s="24" t="s">
        <v>2332</v>
      </c>
      <c r="B75" s="25" t="s">
        <v>32</v>
      </c>
      <c r="C75" s="26" t="s">
        <v>2296</v>
      </c>
      <c r="D75" s="27">
        <v>934</v>
      </c>
      <c r="E75" s="28">
        <f t="shared" si="3"/>
        <v>467</v>
      </c>
      <c r="F75" s="28">
        <f t="shared" si="2"/>
        <v>467</v>
      </c>
    </row>
    <row r="76" spans="1:6">
      <c r="A76" s="24" t="s">
        <v>2333</v>
      </c>
      <c r="B76" s="25" t="s">
        <v>32</v>
      </c>
      <c r="C76" s="26" t="s">
        <v>2303</v>
      </c>
      <c r="D76" s="27">
        <v>600</v>
      </c>
      <c r="E76" s="28">
        <f t="shared" si="3"/>
        <v>300</v>
      </c>
      <c r="F76" s="28">
        <f t="shared" si="2"/>
        <v>300</v>
      </c>
    </row>
    <row r="77" spans="1:6">
      <c r="A77" s="24" t="s">
        <v>2334</v>
      </c>
      <c r="B77" s="25" t="s">
        <v>32</v>
      </c>
      <c r="C77" s="26" t="s">
        <v>2303</v>
      </c>
      <c r="D77" s="27">
        <v>400</v>
      </c>
      <c r="E77" s="28">
        <f t="shared" si="3"/>
        <v>200</v>
      </c>
      <c r="F77" s="28">
        <f t="shared" si="2"/>
        <v>200</v>
      </c>
    </row>
    <row r="78" spans="1:6">
      <c r="A78" s="24" t="s">
        <v>2350</v>
      </c>
      <c r="B78" s="25" t="s">
        <v>32</v>
      </c>
      <c r="C78" s="26" t="s">
        <v>2310</v>
      </c>
      <c r="D78" s="27">
        <v>200</v>
      </c>
      <c r="E78" s="28">
        <f t="shared" si="3"/>
        <v>100</v>
      </c>
      <c r="F78" s="28">
        <f t="shared" si="2"/>
        <v>100</v>
      </c>
    </row>
    <row r="79" spans="1:6">
      <c r="A79" s="24" t="s">
        <v>2333</v>
      </c>
      <c r="B79" s="25" t="s">
        <v>32</v>
      </c>
      <c r="C79" s="26" t="s">
        <v>2351</v>
      </c>
      <c r="D79" s="27">
        <v>9247</v>
      </c>
      <c r="E79" s="28">
        <f t="shared" si="3"/>
        <v>4623.5</v>
      </c>
      <c r="F79" s="28">
        <f t="shared" si="2"/>
        <v>4623.5</v>
      </c>
    </row>
    <row r="80" spans="1:6">
      <c r="A80" s="183" t="s">
        <v>2352</v>
      </c>
      <c r="B80" s="183"/>
      <c r="C80" s="21" t="s">
        <v>2353</v>
      </c>
      <c r="D80" s="22">
        <v>14618</v>
      </c>
      <c r="E80" s="23">
        <f t="shared" si="3"/>
        <v>7309</v>
      </c>
      <c r="F80" s="23">
        <f t="shared" si="2"/>
        <v>7309</v>
      </c>
    </row>
    <row r="81" spans="1:6">
      <c r="A81" s="183" t="s">
        <v>2354</v>
      </c>
      <c r="B81" s="183"/>
      <c r="C81" s="21" t="s">
        <v>2353</v>
      </c>
      <c r="D81" s="22">
        <f>SUM(D82:D100)</f>
        <v>14618</v>
      </c>
      <c r="E81" s="23">
        <f t="shared" si="3"/>
        <v>7309</v>
      </c>
      <c r="F81" s="23">
        <f t="shared" si="2"/>
        <v>7309</v>
      </c>
    </row>
    <row r="82" spans="1:6">
      <c r="A82" s="24" t="s">
        <v>2294</v>
      </c>
      <c r="B82" s="25" t="s">
        <v>32</v>
      </c>
      <c r="C82" s="26" t="s">
        <v>2345</v>
      </c>
      <c r="D82" s="27">
        <v>4</v>
      </c>
      <c r="E82" s="28">
        <f t="shared" si="3"/>
        <v>2</v>
      </c>
      <c r="F82" s="28">
        <f t="shared" si="2"/>
        <v>2</v>
      </c>
    </row>
    <row r="83" spans="1:6">
      <c r="A83" s="24" t="s">
        <v>2294</v>
      </c>
      <c r="B83" s="25" t="s">
        <v>32</v>
      </c>
      <c r="C83" s="26" t="s">
        <v>2296</v>
      </c>
      <c r="D83" s="27">
        <v>25</v>
      </c>
      <c r="E83" s="28">
        <f t="shared" si="3"/>
        <v>12.5</v>
      </c>
      <c r="F83" s="28">
        <f t="shared" si="2"/>
        <v>12.5</v>
      </c>
    </row>
    <row r="84" spans="1:6">
      <c r="A84" s="24" t="s">
        <v>2294</v>
      </c>
      <c r="B84" s="25" t="s">
        <v>32</v>
      </c>
      <c r="C84" s="26" t="s">
        <v>2300</v>
      </c>
      <c r="D84" s="27">
        <v>10</v>
      </c>
      <c r="E84" s="28">
        <f t="shared" si="3"/>
        <v>5</v>
      </c>
      <c r="F84" s="28">
        <f t="shared" si="2"/>
        <v>5</v>
      </c>
    </row>
    <row r="85" spans="1:6">
      <c r="A85" s="24" t="s">
        <v>2298</v>
      </c>
      <c r="B85" s="25" t="s">
        <v>32</v>
      </c>
      <c r="C85" s="26" t="s">
        <v>2303</v>
      </c>
      <c r="D85" s="27">
        <v>514</v>
      </c>
      <c r="E85" s="28">
        <f t="shared" si="3"/>
        <v>257</v>
      </c>
      <c r="F85" s="28">
        <f t="shared" si="2"/>
        <v>257</v>
      </c>
    </row>
    <row r="86" spans="1:6">
      <c r="A86" s="24" t="s">
        <v>2301</v>
      </c>
      <c r="B86" s="25" t="s">
        <v>32</v>
      </c>
      <c r="C86" s="26" t="s">
        <v>2295</v>
      </c>
      <c r="D86" s="27">
        <v>470</v>
      </c>
      <c r="E86" s="28">
        <f t="shared" si="3"/>
        <v>235</v>
      </c>
      <c r="F86" s="28">
        <f t="shared" si="2"/>
        <v>235</v>
      </c>
    </row>
    <row r="87" spans="1:6">
      <c r="A87" s="24" t="s">
        <v>2304</v>
      </c>
      <c r="B87" s="25" t="s">
        <v>32</v>
      </c>
      <c r="C87" s="26" t="s">
        <v>2306</v>
      </c>
      <c r="D87" s="27">
        <v>155</v>
      </c>
      <c r="E87" s="28">
        <f t="shared" si="3"/>
        <v>77.5</v>
      </c>
      <c r="F87" s="28">
        <f t="shared" si="2"/>
        <v>77.5</v>
      </c>
    </row>
    <row r="88" spans="1:6">
      <c r="A88" s="24" t="s">
        <v>2304</v>
      </c>
      <c r="B88" s="25" t="s">
        <v>32</v>
      </c>
      <c r="C88" s="26" t="s">
        <v>2310</v>
      </c>
      <c r="D88" s="27">
        <v>2</v>
      </c>
      <c r="E88" s="28">
        <f t="shared" si="3"/>
        <v>1</v>
      </c>
      <c r="F88" s="28">
        <f t="shared" si="2"/>
        <v>1</v>
      </c>
    </row>
    <row r="89" spans="1:6">
      <c r="A89" s="24" t="s">
        <v>2307</v>
      </c>
      <c r="B89" s="25" t="s">
        <v>32</v>
      </c>
      <c r="C89" s="26" t="s">
        <v>2295</v>
      </c>
      <c r="D89" s="27">
        <v>233</v>
      </c>
      <c r="E89" s="28">
        <f t="shared" si="3"/>
        <v>116.5</v>
      </c>
      <c r="F89" s="28">
        <f t="shared" si="2"/>
        <v>116.5</v>
      </c>
    </row>
    <row r="90" spans="1:6">
      <c r="A90" s="24" t="s">
        <v>2320</v>
      </c>
      <c r="B90" s="25" t="s">
        <v>32</v>
      </c>
      <c r="C90" s="26" t="s">
        <v>2340</v>
      </c>
      <c r="D90" s="27">
        <v>1050</v>
      </c>
      <c r="E90" s="28">
        <f t="shared" si="3"/>
        <v>525</v>
      </c>
      <c r="F90" s="28">
        <f t="shared" si="2"/>
        <v>525</v>
      </c>
    </row>
    <row r="91" spans="1:6">
      <c r="A91" s="24" t="s">
        <v>2320</v>
      </c>
      <c r="B91" s="25" t="s">
        <v>32</v>
      </c>
      <c r="C91" s="26" t="s">
        <v>2344</v>
      </c>
      <c r="D91" s="27">
        <v>966</v>
      </c>
      <c r="E91" s="28">
        <f t="shared" si="3"/>
        <v>483</v>
      </c>
      <c r="F91" s="28">
        <f t="shared" si="2"/>
        <v>483</v>
      </c>
    </row>
    <row r="92" spans="1:6">
      <c r="A92" s="24" t="s">
        <v>2321</v>
      </c>
      <c r="B92" s="25" t="s">
        <v>32</v>
      </c>
      <c r="C92" s="26" t="s">
        <v>2303</v>
      </c>
      <c r="D92" s="27">
        <v>260</v>
      </c>
      <c r="E92" s="28">
        <f t="shared" si="3"/>
        <v>130</v>
      </c>
      <c r="F92" s="28">
        <f t="shared" si="2"/>
        <v>130</v>
      </c>
    </row>
    <row r="93" spans="1:6">
      <c r="A93" s="24" t="s">
        <v>2323</v>
      </c>
      <c r="B93" s="25" t="s">
        <v>32</v>
      </c>
      <c r="C93" s="26" t="s">
        <v>2340</v>
      </c>
      <c r="D93" s="27">
        <v>3968</v>
      </c>
      <c r="E93" s="28">
        <f t="shared" si="3"/>
        <v>1984</v>
      </c>
      <c r="F93" s="28">
        <f t="shared" si="2"/>
        <v>1984</v>
      </c>
    </row>
    <row r="94" spans="1:6">
      <c r="A94" s="24" t="s">
        <v>2323</v>
      </c>
      <c r="B94" s="25" t="s">
        <v>32</v>
      </c>
      <c r="C94" s="26" t="s">
        <v>2324</v>
      </c>
      <c r="D94" s="27">
        <v>6320</v>
      </c>
      <c r="E94" s="28">
        <f t="shared" si="3"/>
        <v>3160</v>
      </c>
      <c r="F94" s="28">
        <f t="shared" si="2"/>
        <v>3160</v>
      </c>
    </row>
    <row r="95" spans="1:6">
      <c r="A95" s="24" t="s">
        <v>2325</v>
      </c>
      <c r="B95" s="25" t="s">
        <v>32</v>
      </c>
      <c r="C95" s="26" t="s">
        <v>2327</v>
      </c>
      <c r="D95" s="27">
        <v>200</v>
      </c>
      <c r="E95" s="28">
        <f t="shared" si="3"/>
        <v>100</v>
      </c>
      <c r="F95" s="28">
        <f t="shared" si="2"/>
        <v>100</v>
      </c>
    </row>
    <row r="96" spans="1:6">
      <c r="A96" s="24" t="s">
        <v>2330</v>
      </c>
      <c r="B96" s="25" t="s">
        <v>32</v>
      </c>
      <c r="C96" s="26" t="s">
        <v>2313</v>
      </c>
      <c r="D96" s="27">
        <v>42</v>
      </c>
      <c r="E96" s="28">
        <f t="shared" si="3"/>
        <v>21</v>
      </c>
      <c r="F96" s="28">
        <f t="shared" si="2"/>
        <v>21</v>
      </c>
    </row>
    <row r="97" spans="1:6">
      <c r="A97" s="24" t="s">
        <v>2347</v>
      </c>
      <c r="B97" s="25" t="s">
        <v>32</v>
      </c>
      <c r="C97" s="26" t="s">
        <v>2355</v>
      </c>
      <c r="D97" s="27">
        <v>251</v>
      </c>
      <c r="E97" s="28">
        <f t="shared" si="3"/>
        <v>125.5</v>
      </c>
      <c r="F97" s="28">
        <f t="shared" si="2"/>
        <v>125.5</v>
      </c>
    </row>
    <row r="98" spans="1:6">
      <c r="A98" s="24" t="s">
        <v>2356</v>
      </c>
      <c r="B98" s="25" t="s">
        <v>32</v>
      </c>
      <c r="C98" s="26" t="s">
        <v>2327</v>
      </c>
      <c r="D98" s="27">
        <v>96</v>
      </c>
      <c r="E98" s="28">
        <f t="shared" si="3"/>
        <v>48</v>
      </c>
      <c r="F98" s="28">
        <f t="shared" si="2"/>
        <v>48</v>
      </c>
    </row>
    <row r="99" spans="1:6">
      <c r="A99" s="24" t="s">
        <v>2357</v>
      </c>
      <c r="B99" s="25" t="s">
        <v>32</v>
      </c>
      <c r="C99" s="26" t="s">
        <v>2297</v>
      </c>
      <c r="D99" s="27">
        <v>5</v>
      </c>
      <c r="E99" s="28">
        <f t="shared" si="3"/>
        <v>2.5</v>
      </c>
      <c r="F99" s="28">
        <f t="shared" si="2"/>
        <v>2.5</v>
      </c>
    </row>
    <row r="100" spans="1:6">
      <c r="A100" s="24" t="s">
        <v>2358</v>
      </c>
      <c r="B100" s="25" t="s">
        <v>32</v>
      </c>
      <c r="C100" s="26" t="s">
        <v>2345</v>
      </c>
      <c r="D100" s="27">
        <v>47</v>
      </c>
      <c r="E100" s="28">
        <f t="shared" si="3"/>
        <v>23.5</v>
      </c>
      <c r="F100" s="28">
        <f t="shared" si="2"/>
        <v>23.5</v>
      </c>
    </row>
    <row r="101" spans="1:6">
      <c r="A101" s="183" t="s">
        <v>2359</v>
      </c>
      <c r="B101" s="183"/>
      <c r="C101" s="21" t="s">
        <v>2360</v>
      </c>
      <c r="D101" s="22">
        <v>81634</v>
      </c>
      <c r="E101" s="23">
        <f t="shared" si="3"/>
        <v>40817</v>
      </c>
      <c r="F101" s="23">
        <f t="shared" si="2"/>
        <v>40817</v>
      </c>
    </row>
    <row r="102" spans="1:6">
      <c r="A102" s="183" t="s">
        <v>2361</v>
      </c>
      <c r="B102" s="183"/>
      <c r="C102" s="21" t="s">
        <v>2360</v>
      </c>
      <c r="D102" s="22">
        <f>SUM(D103:D135)</f>
        <v>81634</v>
      </c>
      <c r="E102" s="23">
        <f t="shared" si="3"/>
        <v>40817</v>
      </c>
      <c r="F102" s="23">
        <f t="shared" si="2"/>
        <v>40817</v>
      </c>
    </row>
    <row r="103" spans="1:6">
      <c r="A103" s="24" t="s">
        <v>2362</v>
      </c>
      <c r="B103" s="25" t="s">
        <v>32</v>
      </c>
      <c r="C103" s="26" t="s">
        <v>2310</v>
      </c>
      <c r="D103" s="27">
        <v>100</v>
      </c>
      <c r="E103" s="28">
        <f t="shared" si="3"/>
        <v>50</v>
      </c>
      <c r="F103" s="28">
        <f t="shared" si="2"/>
        <v>50</v>
      </c>
    </row>
    <row r="104" spans="1:6">
      <c r="A104" s="24" t="s">
        <v>2294</v>
      </c>
      <c r="B104" s="25" t="s">
        <v>32</v>
      </c>
      <c r="C104" s="26" t="s">
        <v>2296</v>
      </c>
      <c r="D104" s="27">
        <v>25</v>
      </c>
      <c r="E104" s="28">
        <f t="shared" si="3"/>
        <v>12.5</v>
      </c>
      <c r="F104" s="28">
        <f t="shared" si="2"/>
        <v>12.5</v>
      </c>
    </row>
    <row r="105" spans="1:6">
      <c r="A105" s="24" t="s">
        <v>2301</v>
      </c>
      <c r="B105" s="25" t="s">
        <v>32</v>
      </c>
      <c r="C105" s="26" t="s">
        <v>2303</v>
      </c>
      <c r="D105" s="27">
        <v>70</v>
      </c>
      <c r="E105" s="28">
        <f t="shared" si="3"/>
        <v>35</v>
      </c>
      <c r="F105" s="28">
        <f t="shared" si="2"/>
        <v>35</v>
      </c>
    </row>
    <row r="106" spans="1:6">
      <c r="A106" s="24" t="s">
        <v>2304</v>
      </c>
      <c r="B106" s="25" t="s">
        <v>32</v>
      </c>
      <c r="C106" s="26" t="s">
        <v>2327</v>
      </c>
      <c r="D106" s="27">
        <v>920</v>
      </c>
      <c r="E106" s="28">
        <f t="shared" si="3"/>
        <v>460</v>
      </c>
      <c r="F106" s="28">
        <f t="shared" si="2"/>
        <v>460</v>
      </c>
    </row>
    <row r="107" spans="1:6">
      <c r="A107" s="24" t="s">
        <v>2304</v>
      </c>
      <c r="B107" s="25" t="s">
        <v>32</v>
      </c>
      <c r="C107" s="26" t="s">
        <v>2297</v>
      </c>
      <c r="D107" s="27">
        <v>0</v>
      </c>
      <c r="E107" s="28">
        <f t="shared" si="3"/>
        <v>0</v>
      </c>
      <c r="F107" s="28">
        <f t="shared" si="2"/>
        <v>0</v>
      </c>
    </row>
    <row r="108" spans="1:6">
      <c r="A108" s="24" t="s">
        <v>2304</v>
      </c>
      <c r="B108" s="25" t="s">
        <v>32</v>
      </c>
      <c r="C108" s="26" t="s">
        <v>2363</v>
      </c>
      <c r="D108" s="27">
        <v>132</v>
      </c>
      <c r="E108" s="28">
        <f t="shared" si="3"/>
        <v>66</v>
      </c>
      <c r="F108" s="28">
        <f t="shared" si="2"/>
        <v>66</v>
      </c>
    </row>
    <row r="109" spans="1:6">
      <c r="A109" s="24" t="s">
        <v>2307</v>
      </c>
      <c r="B109" s="25" t="s">
        <v>32</v>
      </c>
      <c r="C109" s="26" t="s">
        <v>2315</v>
      </c>
      <c r="D109" s="27">
        <v>105</v>
      </c>
      <c r="E109" s="28">
        <f t="shared" si="3"/>
        <v>52.5</v>
      </c>
      <c r="F109" s="28">
        <f t="shared" si="2"/>
        <v>52.5</v>
      </c>
    </row>
    <row r="110" spans="1:6">
      <c r="A110" s="24" t="s">
        <v>2307</v>
      </c>
      <c r="B110" s="25" t="s">
        <v>32</v>
      </c>
      <c r="C110" s="26" t="s">
        <v>2327</v>
      </c>
      <c r="D110" s="27">
        <v>2280</v>
      </c>
      <c r="E110" s="28">
        <f t="shared" si="3"/>
        <v>1140</v>
      </c>
      <c r="F110" s="28">
        <f t="shared" si="2"/>
        <v>1140</v>
      </c>
    </row>
    <row r="111" spans="1:6">
      <c r="A111" s="24" t="s">
        <v>2320</v>
      </c>
      <c r="B111" s="25" t="s">
        <v>32</v>
      </c>
      <c r="C111" s="26" t="s">
        <v>2364</v>
      </c>
      <c r="D111" s="27">
        <v>4696</v>
      </c>
      <c r="E111" s="28">
        <f t="shared" si="3"/>
        <v>2348</v>
      </c>
      <c r="F111" s="28">
        <f t="shared" si="2"/>
        <v>2348</v>
      </c>
    </row>
    <row r="112" spans="1:6">
      <c r="A112" s="24" t="s">
        <v>2320</v>
      </c>
      <c r="B112" s="25" t="s">
        <v>32</v>
      </c>
      <c r="C112" s="26" t="s">
        <v>2345</v>
      </c>
      <c r="D112" s="27">
        <v>300</v>
      </c>
      <c r="E112" s="28">
        <f t="shared" si="3"/>
        <v>150</v>
      </c>
      <c r="F112" s="28">
        <f t="shared" si="2"/>
        <v>150</v>
      </c>
    </row>
    <row r="113" spans="1:6">
      <c r="A113" s="24" t="s">
        <v>2320</v>
      </c>
      <c r="B113" s="25" t="s">
        <v>32</v>
      </c>
      <c r="C113" s="26" t="s">
        <v>2344</v>
      </c>
      <c r="D113" s="27">
        <v>0</v>
      </c>
      <c r="E113" s="28">
        <f t="shared" si="3"/>
        <v>0</v>
      </c>
      <c r="F113" s="28">
        <f t="shared" si="2"/>
        <v>0</v>
      </c>
    </row>
    <row r="114" spans="1:6">
      <c r="A114" s="24" t="s">
        <v>2320</v>
      </c>
      <c r="B114" s="25" t="s">
        <v>32</v>
      </c>
      <c r="C114" s="26" t="s">
        <v>2303</v>
      </c>
      <c r="D114" s="27">
        <v>7785</v>
      </c>
      <c r="E114" s="28">
        <f t="shared" si="3"/>
        <v>3892.5</v>
      </c>
      <c r="F114" s="28">
        <f t="shared" si="2"/>
        <v>3892.5</v>
      </c>
    </row>
    <row r="115" spans="1:6">
      <c r="A115" s="24" t="s">
        <v>2321</v>
      </c>
      <c r="B115" s="25" t="s">
        <v>32</v>
      </c>
      <c r="C115" s="26" t="s">
        <v>2327</v>
      </c>
      <c r="D115" s="27">
        <v>100</v>
      </c>
      <c r="E115" s="28">
        <f t="shared" si="3"/>
        <v>50</v>
      </c>
      <c r="F115" s="28">
        <f t="shared" si="2"/>
        <v>50</v>
      </c>
    </row>
    <row r="116" spans="1:6">
      <c r="A116" s="24" t="s">
        <v>2321</v>
      </c>
      <c r="B116" s="25" t="s">
        <v>32</v>
      </c>
      <c r="C116" s="26" t="s">
        <v>2327</v>
      </c>
      <c r="D116" s="27">
        <v>0</v>
      </c>
      <c r="E116" s="28">
        <f t="shared" si="3"/>
        <v>0</v>
      </c>
      <c r="F116" s="28">
        <f t="shared" si="2"/>
        <v>0</v>
      </c>
    </row>
    <row r="117" spans="1:6">
      <c r="A117" s="24" t="s">
        <v>2321</v>
      </c>
      <c r="B117" s="25" t="s">
        <v>32</v>
      </c>
      <c r="C117" s="26" t="s">
        <v>2313</v>
      </c>
      <c r="D117" s="27">
        <v>26</v>
      </c>
      <c r="E117" s="28">
        <f t="shared" si="3"/>
        <v>13</v>
      </c>
      <c r="F117" s="28">
        <f t="shared" si="2"/>
        <v>13</v>
      </c>
    </row>
    <row r="118" spans="1:6">
      <c r="A118" s="24" t="s">
        <v>2323</v>
      </c>
      <c r="B118" s="25" t="s">
        <v>32</v>
      </c>
      <c r="C118" s="26" t="s">
        <v>2302</v>
      </c>
      <c r="D118" s="27">
        <v>5950</v>
      </c>
      <c r="E118" s="28">
        <f t="shared" si="3"/>
        <v>2975</v>
      </c>
      <c r="F118" s="28">
        <f t="shared" si="2"/>
        <v>2975</v>
      </c>
    </row>
    <row r="119" spans="1:6">
      <c r="A119" s="24" t="s">
        <v>2323</v>
      </c>
      <c r="B119" s="25" t="s">
        <v>32</v>
      </c>
      <c r="C119" s="26" t="s">
        <v>2365</v>
      </c>
      <c r="D119" s="27">
        <v>19750</v>
      </c>
      <c r="E119" s="28">
        <f t="shared" si="3"/>
        <v>9875</v>
      </c>
      <c r="F119" s="28">
        <f t="shared" si="2"/>
        <v>9875</v>
      </c>
    </row>
    <row r="120" spans="1:6">
      <c r="A120" s="24" t="s">
        <v>2323</v>
      </c>
      <c r="B120" s="25" t="s">
        <v>32</v>
      </c>
      <c r="C120" s="26" t="s">
        <v>2303</v>
      </c>
      <c r="D120" s="27">
        <v>19960</v>
      </c>
      <c r="E120" s="28">
        <f t="shared" si="3"/>
        <v>9980</v>
      </c>
      <c r="F120" s="28">
        <f t="shared" si="2"/>
        <v>9980</v>
      </c>
    </row>
    <row r="121" spans="1:6">
      <c r="A121" s="24" t="s">
        <v>2325</v>
      </c>
      <c r="B121" s="25" t="s">
        <v>32</v>
      </c>
      <c r="C121" s="26" t="s">
        <v>2327</v>
      </c>
      <c r="D121" s="27">
        <v>4560</v>
      </c>
      <c r="E121" s="28">
        <f t="shared" si="3"/>
        <v>2280</v>
      </c>
      <c r="F121" s="28">
        <f t="shared" si="2"/>
        <v>2280</v>
      </c>
    </row>
    <row r="122" spans="1:6">
      <c r="A122" s="24" t="s">
        <v>2326</v>
      </c>
      <c r="B122" s="25" t="s">
        <v>32</v>
      </c>
      <c r="C122" s="26" t="s">
        <v>2297</v>
      </c>
      <c r="D122" s="27">
        <v>0</v>
      </c>
      <c r="E122" s="28">
        <f t="shared" si="3"/>
        <v>0</v>
      </c>
      <c r="F122" s="28">
        <f t="shared" si="2"/>
        <v>0</v>
      </c>
    </row>
    <row r="123" spans="1:6">
      <c r="A123" s="24" t="s">
        <v>2330</v>
      </c>
      <c r="B123" s="25" t="s">
        <v>32</v>
      </c>
      <c r="C123" s="26" t="s">
        <v>2310</v>
      </c>
      <c r="D123" s="27">
        <v>14</v>
      </c>
      <c r="E123" s="28">
        <f t="shared" si="3"/>
        <v>7</v>
      </c>
      <c r="F123" s="28">
        <f t="shared" si="2"/>
        <v>7</v>
      </c>
    </row>
    <row r="124" spans="1:6">
      <c r="A124" s="24" t="s">
        <v>2347</v>
      </c>
      <c r="B124" s="25" t="s">
        <v>32</v>
      </c>
      <c r="C124" s="26" t="s">
        <v>2322</v>
      </c>
      <c r="D124" s="27">
        <v>330</v>
      </c>
      <c r="E124" s="28">
        <f t="shared" si="3"/>
        <v>165</v>
      </c>
      <c r="F124" s="28">
        <f t="shared" si="2"/>
        <v>165</v>
      </c>
    </row>
    <row r="125" spans="1:6">
      <c r="A125" s="24" t="s">
        <v>2331</v>
      </c>
      <c r="B125" s="25" t="s">
        <v>32</v>
      </c>
      <c r="C125" s="26" t="s">
        <v>2366</v>
      </c>
      <c r="D125" s="27">
        <v>0</v>
      </c>
      <c r="E125" s="28">
        <f t="shared" si="3"/>
        <v>0</v>
      </c>
      <c r="F125" s="28">
        <f t="shared" si="2"/>
        <v>0</v>
      </c>
    </row>
    <row r="126" spans="1:6">
      <c r="A126" s="24" t="s">
        <v>2367</v>
      </c>
      <c r="B126" s="25" t="s">
        <v>32</v>
      </c>
      <c r="C126" s="26" t="s">
        <v>2297</v>
      </c>
      <c r="D126" s="27">
        <v>5</v>
      </c>
      <c r="E126" s="28">
        <f t="shared" si="3"/>
        <v>2.5</v>
      </c>
      <c r="F126" s="28">
        <f t="shared" si="2"/>
        <v>2.5</v>
      </c>
    </row>
    <row r="127" spans="1:6">
      <c r="A127" s="24" t="s">
        <v>2367</v>
      </c>
      <c r="B127" s="25" t="s">
        <v>32</v>
      </c>
      <c r="C127" s="26" t="s">
        <v>2327</v>
      </c>
      <c r="D127" s="27">
        <v>20</v>
      </c>
      <c r="E127" s="28">
        <f t="shared" si="3"/>
        <v>10</v>
      </c>
      <c r="F127" s="28">
        <f t="shared" si="2"/>
        <v>10</v>
      </c>
    </row>
    <row r="128" spans="1:6">
      <c r="A128" s="24" t="s">
        <v>2368</v>
      </c>
      <c r="B128" s="25" t="s">
        <v>32</v>
      </c>
      <c r="C128" s="26" t="s">
        <v>2296</v>
      </c>
      <c r="D128" s="27">
        <v>0</v>
      </c>
      <c r="E128" s="28">
        <f t="shared" si="3"/>
        <v>0</v>
      </c>
      <c r="F128" s="28">
        <f t="shared" si="2"/>
        <v>0</v>
      </c>
    </row>
    <row r="129" spans="1:6">
      <c r="A129" s="24" t="s">
        <v>2332</v>
      </c>
      <c r="B129" s="25" t="s">
        <v>32</v>
      </c>
      <c r="C129" s="26" t="s">
        <v>2305</v>
      </c>
      <c r="D129" s="27">
        <v>956</v>
      </c>
      <c r="E129" s="28">
        <f t="shared" si="3"/>
        <v>478</v>
      </c>
      <c r="F129" s="28">
        <f t="shared" si="2"/>
        <v>478</v>
      </c>
    </row>
    <row r="130" spans="1:6">
      <c r="A130" s="24" t="s">
        <v>2332</v>
      </c>
      <c r="B130" s="25" t="s">
        <v>32</v>
      </c>
      <c r="C130" s="26" t="s">
        <v>2315</v>
      </c>
      <c r="D130" s="27">
        <v>2803</v>
      </c>
      <c r="E130" s="28">
        <f t="shared" si="3"/>
        <v>1401.5</v>
      </c>
      <c r="F130" s="28">
        <f t="shared" si="2"/>
        <v>1401.5</v>
      </c>
    </row>
    <row r="131" spans="1:6">
      <c r="A131" s="24" t="s">
        <v>2333</v>
      </c>
      <c r="B131" s="25" t="s">
        <v>32</v>
      </c>
      <c r="C131" s="26" t="s">
        <v>2369</v>
      </c>
      <c r="D131" s="27">
        <v>1200</v>
      </c>
      <c r="E131" s="28">
        <f t="shared" si="3"/>
        <v>600</v>
      </c>
      <c r="F131" s="28">
        <f t="shared" si="2"/>
        <v>600</v>
      </c>
    </row>
    <row r="132" spans="1:6">
      <c r="A132" s="24" t="s">
        <v>2333</v>
      </c>
      <c r="B132" s="25" t="s">
        <v>32</v>
      </c>
      <c r="C132" s="26" t="s">
        <v>2351</v>
      </c>
      <c r="D132" s="27">
        <v>9247</v>
      </c>
      <c r="E132" s="28">
        <f t="shared" si="3"/>
        <v>4623.5</v>
      </c>
      <c r="F132" s="28">
        <f t="shared" si="2"/>
        <v>4623.5</v>
      </c>
    </row>
    <row r="133" spans="1:6">
      <c r="A133" s="24" t="s">
        <v>2333</v>
      </c>
      <c r="B133" s="25" t="s">
        <v>32</v>
      </c>
      <c r="C133" s="26" t="s">
        <v>2297</v>
      </c>
      <c r="D133" s="27">
        <v>0</v>
      </c>
      <c r="E133" s="28">
        <f t="shared" si="3"/>
        <v>0</v>
      </c>
      <c r="F133" s="28">
        <f t="shared" si="2"/>
        <v>0</v>
      </c>
    </row>
    <row r="134" spans="1:6">
      <c r="A134" s="24" t="s">
        <v>2334</v>
      </c>
      <c r="B134" s="25" t="s">
        <v>32</v>
      </c>
      <c r="C134" s="26" t="s">
        <v>2327</v>
      </c>
      <c r="D134" s="27">
        <v>200</v>
      </c>
      <c r="E134" s="28">
        <f t="shared" si="3"/>
        <v>100</v>
      </c>
      <c r="F134" s="28">
        <f t="shared" si="2"/>
        <v>100</v>
      </c>
    </row>
    <row r="135" spans="1:6">
      <c r="A135" s="24" t="s">
        <v>2335</v>
      </c>
      <c r="B135" s="25" t="s">
        <v>32</v>
      </c>
      <c r="C135" s="26" t="s">
        <v>2297</v>
      </c>
      <c r="D135" s="27">
        <v>100</v>
      </c>
      <c r="E135" s="28">
        <f t="shared" si="3"/>
        <v>50</v>
      </c>
      <c r="F135" s="28">
        <f t="shared" ref="F135:F198" si="4">D135-E135</f>
        <v>50</v>
      </c>
    </row>
    <row r="136" spans="1:6">
      <c r="A136" s="183" t="s">
        <v>2370</v>
      </c>
      <c r="B136" s="183"/>
      <c r="C136" s="21" t="s">
        <v>2371</v>
      </c>
      <c r="D136" s="22">
        <v>147403</v>
      </c>
      <c r="E136" s="23">
        <f t="shared" si="3"/>
        <v>73701.5</v>
      </c>
      <c r="F136" s="23">
        <f t="shared" si="4"/>
        <v>73701.5</v>
      </c>
    </row>
    <row r="137" spans="1:6">
      <c r="A137" s="183" t="s">
        <v>2372</v>
      </c>
      <c r="B137" s="183"/>
      <c r="C137" s="21" t="s">
        <v>2371</v>
      </c>
      <c r="D137" s="22">
        <f>SUM(D138:D202)</f>
        <v>147403</v>
      </c>
      <c r="E137" s="23">
        <f t="shared" si="3"/>
        <v>73701.5</v>
      </c>
      <c r="F137" s="23">
        <f t="shared" si="4"/>
        <v>73701.5</v>
      </c>
    </row>
    <row r="138" spans="1:6">
      <c r="A138" s="24" t="s">
        <v>2362</v>
      </c>
      <c r="B138" s="25" t="s">
        <v>32</v>
      </c>
      <c r="C138" s="26" t="s">
        <v>2340</v>
      </c>
      <c r="D138" s="27">
        <v>800</v>
      </c>
      <c r="E138" s="28">
        <f t="shared" ref="E138:E201" si="5">D138/2</f>
        <v>400</v>
      </c>
      <c r="F138" s="28">
        <f t="shared" si="4"/>
        <v>400</v>
      </c>
    </row>
    <row r="139" spans="1:6">
      <c r="A139" s="24" t="s">
        <v>2294</v>
      </c>
      <c r="B139" s="25" t="s">
        <v>32</v>
      </c>
      <c r="C139" s="26" t="s">
        <v>2296</v>
      </c>
      <c r="D139" s="27">
        <v>25</v>
      </c>
      <c r="E139" s="28">
        <f t="shared" si="5"/>
        <v>12.5</v>
      </c>
      <c r="F139" s="28">
        <f t="shared" si="4"/>
        <v>12.5</v>
      </c>
    </row>
    <row r="140" spans="1:6">
      <c r="A140" s="24" t="s">
        <v>2294</v>
      </c>
      <c r="B140" s="25" t="s">
        <v>32</v>
      </c>
      <c r="C140" s="26" t="s">
        <v>2297</v>
      </c>
      <c r="D140" s="27">
        <v>1</v>
      </c>
      <c r="E140" s="28">
        <f t="shared" si="5"/>
        <v>0.5</v>
      </c>
      <c r="F140" s="28">
        <f t="shared" si="4"/>
        <v>0.5</v>
      </c>
    </row>
    <row r="141" spans="1:6">
      <c r="A141" s="24" t="s">
        <v>2298</v>
      </c>
      <c r="B141" s="25" t="s">
        <v>32</v>
      </c>
      <c r="C141" s="26" t="s">
        <v>2299</v>
      </c>
      <c r="D141" s="27">
        <v>40</v>
      </c>
      <c r="E141" s="28">
        <f t="shared" si="5"/>
        <v>20</v>
      </c>
      <c r="F141" s="28">
        <f t="shared" si="4"/>
        <v>20</v>
      </c>
    </row>
    <row r="142" spans="1:6">
      <c r="A142" s="24" t="s">
        <v>2298</v>
      </c>
      <c r="B142" s="25" t="s">
        <v>32</v>
      </c>
      <c r="C142" s="26" t="s">
        <v>2373</v>
      </c>
      <c r="D142" s="27">
        <v>1006</v>
      </c>
      <c r="E142" s="28">
        <f t="shared" si="5"/>
        <v>503</v>
      </c>
      <c r="F142" s="28">
        <f t="shared" si="4"/>
        <v>503</v>
      </c>
    </row>
    <row r="143" spans="1:6">
      <c r="A143" s="24" t="s">
        <v>2301</v>
      </c>
      <c r="B143" s="25" t="s">
        <v>32</v>
      </c>
      <c r="C143" s="26" t="s">
        <v>2303</v>
      </c>
      <c r="D143" s="27">
        <v>70</v>
      </c>
      <c r="E143" s="28">
        <f t="shared" si="5"/>
        <v>35</v>
      </c>
      <c r="F143" s="28">
        <f t="shared" si="4"/>
        <v>35</v>
      </c>
    </row>
    <row r="144" spans="1:6">
      <c r="A144" s="24" t="s">
        <v>2301</v>
      </c>
      <c r="B144" s="25" t="s">
        <v>32</v>
      </c>
      <c r="C144" s="26" t="s">
        <v>2369</v>
      </c>
      <c r="D144" s="27">
        <v>1078</v>
      </c>
      <c r="E144" s="28">
        <f t="shared" si="5"/>
        <v>539</v>
      </c>
      <c r="F144" s="28">
        <f t="shared" si="4"/>
        <v>539</v>
      </c>
    </row>
    <row r="145" spans="1:6">
      <c r="A145" s="24" t="s">
        <v>2301</v>
      </c>
      <c r="B145" s="25" t="s">
        <v>32</v>
      </c>
      <c r="C145" s="26" t="s">
        <v>2299</v>
      </c>
      <c r="D145" s="27">
        <v>40</v>
      </c>
      <c r="E145" s="28">
        <f t="shared" si="5"/>
        <v>20</v>
      </c>
      <c r="F145" s="28">
        <f t="shared" si="4"/>
        <v>20</v>
      </c>
    </row>
    <row r="146" spans="1:6">
      <c r="A146" s="24" t="s">
        <v>2301</v>
      </c>
      <c r="B146" s="25" t="s">
        <v>32</v>
      </c>
      <c r="C146" s="26" t="s">
        <v>2374</v>
      </c>
      <c r="D146" s="27">
        <v>0</v>
      </c>
      <c r="E146" s="28">
        <f t="shared" si="5"/>
        <v>0</v>
      </c>
      <c r="F146" s="28">
        <f t="shared" si="4"/>
        <v>0</v>
      </c>
    </row>
    <row r="147" spans="1:6">
      <c r="A147" s="24" t="s">
        <v>2304</v>
      </c>
      <c r="B147" s="25" t="s">
        <v>32</v>
      </c>
      <c r="C147" s="26" t="s">
        <v>2295</v>
      </c>
      <c r="D147" s="27">
        <v>2760</v>
      </c>
      <c r="E147" s="28">
        <f t="shared" si="5"/>
        <v>1380</v>
      </c>
      <c r="F147" s="28">
        <f t="shared" si="4"/>
        <v>1380</v>
      </c>
    </row>
    <row r="148" spans="1:6">
      <c r="A148" s="24" t="s">
        <v>2304</v>
      </c>
      <c r="B148" s="25" t="s">
        <v>32</v>
      </c>
      <c r="C148" s="26" t="s">
        <v>2365</v>
      </c>
      <c r="D148" s="27">
        <v>150</v>
      </c>
      <c r="E148" s="28">
        <f t="shared" si="5"/>
        <v>75</v>
      </c>
      <c r="F148" s="28">
        <f t="shared" si="4"/>
        <v>75</v>
      </c>
    </row>
    <row r="149" spans="1:6">
      <c r="A149" s="24" t="s">
        <v>2304</v>
      </c>
      <c r="B149" s="25" t="s">
        <v>32</v>
      </c>
      <c r="C149" s="26" t="s">
        <v>2299</v>
      </c>
      <c r="D149" s="27">
        <v>40</v>
      </c>
      <c r="E149" s="28">
        <f t="shared" si="5"/>
        <v>20</v>
      </c>
      <c r="F149" s="28">
        <f t="shared" si="4"/>
        <v>20</v>
      </c>
    </row>
    <row r="150" spans="1:6">
      <c r="A150" s="24" t="s">
        <v>2304</v>
      </c>
      <c r="B150" s="25" t="s">
        <v>32</v>
      </c>
      <c r="C150" s="26" t="s">
        <v>2375</v>
      </c>
      <c r="D150" s="27">
        <v>172</v>
      </c>
      <c r="E150" s="28">
        <f t="shared" si="5"/>
        <v>86</v>
      </c>
      <c r="F150" s="28">
        <f t="shared" si="4"/>
        <v>86</v>
      </c>
    </row>
    <row r="151" spans="1:6">
      <c r="A151" s="24" t="s">
        <v>2304</v>
      </c>
      <c r="B151" s="25" t="s">
        <v>32</v>
      </c>
      <c r="C151" s="26" t="s">
        <v>2376</v>
      </c>
      <c r="D151" s="27">
        <v>235</v>
      </c>
      <c r="E151" s="28">
        <f t="shared" si="5"/>
        <v>117.5</v>
      </c>
      <c r="F151" s="28">
        <f t="shared" si="4"/>
        <v>117.5</v>
      </c>
    </row>
    <row r="152" spans="1:6">
      <c r="A152" s="24" t="s">
        <v>2304</v>
      </c>
      <c r="B152" s="25" t="s">
        <v>32</v>
      </c>
      <c r="C152" s="26" t="s">
        <v>2305</v>
      </c>
      <c r="D152" s="27">
        <v>0</v>
      </c>
      <c r="E152" s="28">
        <f t="shared" si="5"/>
        <v>0</v>
      </c>
      <c r="F152" s="28">
        <f t="shared" si="4"/>
        <v>0</v>
      </c>
    </row>
    <row r="153" spans="1:6">
      <c r="A153" s="24" t="s">
        <v>2307</v>
      </c>
      <c r="B153" s="25" t="s">
        <v>32</v>
      </c>
      <c r="C153" s="26" t="s">
        <v>2377</v>
      </c>
      <c r="D153" s="27">
        <v>1716</v>
      </c>
      <c r="E153" s="28">
        <f t="shared" si="5"/>
        <v>858</v>
      </c>
      <c r="F153" s="28">
        <f t="shared" si="4"/>
        <v>858</v>
      </c>
    </row>
    <row r="154" spans="1:6">
      <c r="A154" s="24" t="s">
        <v>2307</v>
      </c>
      <c r="B154" s="25" t="s">
        <v>32</v>
      </c>
      <c r="C154" s="26" t="s">
        <v>2297</v>
      </c>
      <c r="D154" s="27">
        <v>20</v>
      </c>
      <c r="E154" s="28">
        <f t="shared" si="5"/>
        <v>10</v>
      </c>
      <c r="F154" s="28">
        <f t="shared" si="4"/>
        <v>10</v>
      </c>
    </row>
    <row r="155" spans="1:6">
      <c r="A155" s="24" t="s">
        <v>2307</v>
      </c>
      <c r="B155" s="25" t="s">
        <v>32</v>
      </c>
      <c r="C155" s="26" t="s">
        <v>2295</v>
      </c>
      <c r="D155" s="27">
        <v>6840</v>
      </c>
      <c r="E155" s="28">
        <f t="shared" si="5"/>
        <v>3420</v>
      </c>
      <c r="F155" s="28">
        <f t="shared" si="4"/>
        <v>3420</v>
      </c>
    </row>
    <row r="156" spans="1:6">
      <c r="A156" s="24" t="s">
        <v>2307</v>
      </c>
      <c r="B156" s="25" t="s">
        <v>32</v>
      </c>
      <c r="C156" s="26" t="s">
        <v>2345</v>
      </c>
      <c r="D156" s="27">
        <v>0</v>
      </c>
      <c r="E156" s="28">
        <f t="shared" si="5"/>
        <v>0</v>
      </c>
      <c r="F156" s="28">
        <f t="shared" si="4"/>
        <v>0</v>
      </c>
    </row>
    <row r="157" spans="1:6">
      <c r="A157" s="24" t="s">
        <v>2320</v>
      </c>
      <c r="B157" s="25" t="s">
        <v>32</v>
      </c>
      <c r="C157" s="26" t="s">
        <v>2315</v>
      </c>
      <c r="D157" s="27">
        <v>1500</v>
      </c>
      <c r="E157" s="28">
        <f t="shared" si="5"/>
        <v>750</v>
      </c>
      <c r="F157" s="28">
        <f t="shared" si="4"/>
        <v>750</v>
      </c>
    </row>
    <row r="158" spans="1:6">
      <c r="A158" s="24" t="s">
        <v>2320</v>
      </c>
      <c r="B158" s="25" t="s">
        <v>32</v>
      </c>
      <c r="C158" s="26" t="s">
        <v>2378</v>
      </c>
      <c r="D158" s="27">
        <v>7535</v>
      </c>
      <c r="E158" s="28">
        <f t="shared" si="5"/>
        <v>3767.5</v>
      </c>
      <c r="F158" s="28">
        <f t="shared" si="4"/>
        <v>3767.5</v>
      </c>
    </row>
    <row r="159" spans="1:6">
      <c r="A159" s="24" t="s">
        <v>2320</v>
      </c>
      <c r="B159" s="25" t="s">
        <v>32</v>
      </c>
      <c r="C159" s="26" t="s">
        <v>2295</v>
      </c>
      <c r="D159" s="27">
        <v>1500</v>
      </c>
      <c r="E159" s="28">
        <f t="shared" si="5"/>
        <v>750</v>
      </c>
      <c r="F159" s="28">
        <f t="shared" si="4"/>
        <v>750</v>
      </c>
    </row>
    <row r="160" spans="1:6">
      <c r="A160" s="24" t="s">
        <v>2320</v>
      </c>
      <c r="B160" s="25" t="s">
        <v>32</v>
      </c>
      <c r="C160" s="26" t="s">
        <v>2327</v>
      </c>
      <c r="D160" s="27">
        <v>3892</v>
      </c>
      <c r="E160" s="28">
        <f t="shared" si="5"/>
        <v>1946</v>
      </c>
      <c r="F160" s="28">
        <f t="shared" si="4"/>
        <v>1946</v>
      </c>
    </row>
    <row r="161" spans="1:6">
      <c r="A161" s="24" t="s">
        <v>2321</v>
      </c>
      <c r="B161" s="25" t="s">
        <v>32</v>
      </c>
      <c r="C161" s="26" t="s">
        <v>2342</v>
      </c>
      <c r="D161" s="27">
        <v>320</v>
      </c>
      <c r="E161" s="28">
        <f t="shared" si="5"/>
        <v>160</v>
      </c>
      <c r="F161" s="28">
        <f t="shared" si="4"/>
        <v>160</v>
      </c>
    </row>
    <row r="162" spans="1:6">
      <c r="A162" s="24" t="s">
        <v>2321</v>
      </c>
      <c r="B162" s="25" t="s">
        <v>32</v>
      </c>
      <c r="C162" s="26" t="s">
        <v>2299</v>
      </c>
      <c r="D162" s="27">
        <v>40</v>
      </c>
      <c r="E162" s="28">
        <f t="shared" si="5"/>
        <v>20</v>
      </c>
      <c r="F162" s="28">
        <f t="shared" si="4"/>
        <v>20</v>
      </c>
    </row>
    <row r="163" spans="1:6">
      <c r="A163" s="24" t="s">
        <v>2321</v>
      </c>
      <c r="B163" s="25" t="s">
        <v>32</v>
      </c>
      <c r="C163" s="26" t="s">
        <v>2296</v>
      </c>
      <c r="D163" s="27">
        <v>0</v>
      </c>
      <c r="E163" s="28">
        <f t="shared" si="5"/>
        <v>0</v>
      </c>
      <c r="F163" s="28">
        <f t="shared" si="4"/>
        <v>0</v>
      </c>
    </row>
    <row r="164" spans="1:6">
      <c r="A164" s="24" t="s">
        <v>2321</v>
      </c>
      <c r="B164" s="25" t="s">
        <v>32</v>
      </c>
      <c r="C164" s="26" t="s">
        <v>2297</v>
      </c>
      <c r="D164" s="27">
        <v>10</v>
      </c>
      <c r="E164" s="28">
        <f t="shared" si="5"/>
        <v>5</v>
      </c>
      <c r="F164" s="28">
        <f t="shared" si="4"/>
        <v>5</v>
      </c>
    </row>
    <row r="165" spans="1:6">
      <c r="A165" s="24" t="s">
        <v>2323</v>
      </c>
      <c r="B165" s="25" t="s">
        <v>32</v>
      </c>
      <c r="C165" s="26" t="s">
        <v>2379</v>
      </c>
      <c r="D165" s="27">
        <v>9424</v>
      </c>
      <c r="E165" s="28">
        <f t="shared" si="5"/>
        <v>4712</v>
      </c>
      <c r="F165" s="28">
        <f t="shared" si="4"/>
        <v>4712</v>
      </c>
    </row>
    <row r="166" spans="1:6">
      <c r="A166" s="24" t="s">
        <v>2323</v>
      </c>
      <c r="B166" s="25" t="s">
        <v>32</v>
      </c>
      <c r="C166" s="26" t="s">
        <v>2380</v>
      </c>
      <c r="D166" s="27">
        <v>31600</v>
      </c>
      <c r="E166" s="28">
        <f t="shared" si="5"/>
        <v>15800</v>
      </c>
      <c r="F166" s="28">
        <f t="shared" si="4"/>
        <v>15800</v>
      </c>
    </row>
    <row r="167" spans="1:6">
      <c r="A167" s="24" t="s">
        <v>2323</v>
      </c>
      <c r="B167" s="25" t="s">
        <v>32</v>
      </c>
      <c r="C167" s="26" t="s">
        <v>2345</v>
      </c>
      <c r="D167" s="27">
        <v>90</v>
      </c>
      <c r="E167" s="28">
        <f t="shared" si="5"/>
        <v>45</v>
      </c>
      <c r="F167" s="28">
        <f t="shared" si="4"/>
        <v>45</v>
      </c>
    </row>
    <row r="168" spans="1:6">
      <c r="A168" s="24" t="s">
        <v>2323</v>
      </c>
      <c r="B168" s="25" t="s">
        <v>32</v>
      </c>
      <c r="C168" s="26" t="s">
        <v>2303</v>
      </c>
      <c r="D168" s="27">
        <v>7560</v>
      </c>
      <c r="E168" s="28">
        <f t="shared" si="5"/>
        <v>3780</v>
      </c>
      <c r="F168" s="28">
        <f t="shared" si="4"/>
        <v>3780</v>
      </c>
    </row>
    <row r="169" spans="1:6">
      <c r="A169" s="24" t="s">
        <v>2323</v>
      </c>
      <c r="B169" s="25" t="s">
        <v>32</v>
      </c>
      <c r="C169" s="26" t="s">
        <v>2295</v>
      </c>
      <c r="D169" s="27">
        <v>29939</v>
      </c>
      <c r="E169" s="28">
        <f t="shared" si="5"/>
        <v>14969.5</v>
      </c>
      <c r="F169" s="28">
        <f t="shared" si="4"/>
        <v>14969.5</v>
      </c>
    </row>
    <row r="170" spans="1:6">
      <c r="A170" s="24" t="s">
        <v>2323</v>
      </c>
      <c r="B170" s="25" t="s">
        <v>32</v>
      </c>
      <c r="C170" s="26" t="s">
        <v>2310</v>
      </c>
      <c r="D170" s="27">
        <v>0</v>
      </c>
      <c r="E170" s="28">
        <f t="shared" si="5"/>
        <v>0</v>
      </c>
      <c r="F170" s="28">
        <f t="shared" si="4"/>
        <v>0</v>
      </c>
    </row>
    <row r="171" spans="1:6">
      <c r="A171" s="24" t="s">
        <v>2323</v>
      </c>
      <c r="B171" s="25" t="s">
        <v>32</v>
      </c>
      <c r="C171" s="26" t="s">
        <v>2303</v>
      </c>
      <c r="D171" s="27">
        <v>9720</v>
      </c>
      <c r="E171" s="28">
        <f t="shared" si="5"/>
        <v>4860</v>
      </c>
      <c r="F171" s="28">
        <f t="shared" si="4"/>
        <v>4860</v>
      </c>
    </row>
    <row r="172" spans="1:6">
      <c r="A172" s="24" t="s">
        <v>2325</v>
      </c>
      <c r="B172" s="25" t="s">
        <v>32</v>
      </c>
      <c r="C172" s="26" t="s">
        <v>2327</v>
      </c>
      <c r="D172" s="27">
        <v>200</v>
      </c>
      <c r="E172" s="28">
        <f t="shared" si="5"/>
        <v>100</v>
      </c>
      <c r="F172" s="28">
        <f t="shared" si="4"/>
        <v>100</v>
      </c>
    </row>
    <row r="173" spans="1:6">
      <c r="A173" s="24" t="s">
        <v>2325</v>
      </c>
      <c r="B173" s="25" t="s">
        <v>32</v>
      </c>
      <c r="C173" s="26" t="s">
        <v>2295</v>
      </c>
      <c r="D173" s="27">
        <v>13680</v>
      </c>
      <c r="E173" s="28">
        <f t="shared" si="5"/>
        <v>6840</v>
      </c>
      <c r="F173" s="28">
        <f t="shared" si="4"/>
        <v>6840</v>
      </c>
    </row>
    <row r="174" spans="1:6">
      <c r="A174" s="24" t="s">
        <v>2326</v>
      </c>
      <c r="B174" s="25" t="s">
        <v>32</v>
      </c>
      <c r="C174" s="26" t="s">
        <v>2300</v>
      </c>
      <c r="D174" s="27">
        <v>110</v>
      </c>
      <c r="E174" s="28">
        <f t="shared" si="5"/>
        <v>55</v>
      </c>
      <c r="F174" s="28">
        <f t="shared" si="4"/>
        <v>55</v>
      </c>
    </row>
    <row r="175" spans="1:6">
      <c r="A175" s="24" t="s">
        <v>2326</v>
      </c>
      <c r="B175" s="25" t="s">
        <v>32</v>
      </c>
      <c r="C175" s="26" t="s">
        <v>2305</v>
      </c>
      <c r="D175" s="27">
        <v>0</v>
      </c>
      <c r="E175" s="28">
        <f t="shared" si="5"/>
        <v>0</v>
      </c>
      <c r="F175" s="28">
        <f t="shared" si="4"/>
        <v>0</v>
      </c>
    </row>
    <row r="176" spans="1:6">
      <c r="A176" s="24" t="s">
        <v>2329</v>
      </c>
      <c r="B176" s="25" t="s">
        <v>32</v>
      </c>
      <c r="C176" s="26" t="s">
        <v>2343</v>
      </c>
      <c r="D176" s="27">
        <v>0</v>
      </c>
      <c r="E176" s="28">
        <f t="shared" si="5"/>
        <v>0</v>
      </c>
      <c r="F176" s="28">
        <f t="shared" si="4"/>
        <v>0</v>
      </c>
    </row>
    <row r="177" spans="1:6">
      <c r="A177" s="24" t="s">
        <v>2329</v>
      </c>
      <c r="B177" s="25" t="s">
        <v>32</v>
      </c>
      <c r="C177" s="26" t="s">
        <v>2296</v>
      </c>
      <c r="D177" s="27">
        <v>10</v>
      </c>
      <c r="E177" s="28">
        <f t="shared" si="5"/>
        <v>5</v>
      </c>
      <c r="F177" s="28">
        <f t="shared" si="4"/>
        <v>5</v>
      </c>
    </row>
    <row r="178" spans="1:6">
      <c r="A178" s="24" t="s">
        <v>2330</v>
      </c>
      <c r="B178" s="25" t="s">
        <v>32</v>
      </c>
      <c r="C178" s="26" t="s">
        <v>2344</v>
      </c>
      <c r="D178" s="27">
        <v>82</v>
      </c>
      <c r="E178" s="28">
        <f t="shared" si="5"/>
        <v>41</v>
      </c>
      <c r="F178" s="28">
        <f t="shared" si="4"/>
        <v>41</v>
      </c>
    </row>
    <row r="179" spans="1:6">
      <c r="A179" s="24" t="s">
        <v>2330</v>
      </c>
      <c r="B179" s="25" t="s">
        <v>32</v>
      </c>
      <c r="C179" s="26" t="s">
        <v>2296</v>
      </c>
      <c r="D179" s="27">
        <v>0</v>
      </c>
      <c r="E179" s="28">
        <f t="shared" si="5"/>
        <v>0</v>
      </c>
      <c r="F179" s="28">
        <f t="shared" si="4"/>
        <v>0</v>
      </c>
    </row>
    <row r="180" spans="1:6">
      <c r="A180" s="24" t="s">
        <v>2331</v>
      </c>
      <c r="B180" s="25" t="s">
        <v>32</v>
      </c>
      <c r="C180" s="26" t="s">
        <v>2374</v>
      </c>
      <c r="D180" s="27">
        <v>0</v>
      </c>
      <c r="E180" s="28">
        <f t="shared" si="5"/>
        <v>0</v>
      </c>
      <c r="F180" s="28">
        <f t="shared" si="4"/>
        <v>0</v>
      </c>
    </row>
    <row r="181" spans="1:6">
      <c r="A181" s="24" t="s">
        <v>2331</v>
      </c>
      <c r="B181" s="25" t="s">
        <v>32</v>
      </c>
      <c r="C181" s="26" t="s">
        <v>2313</v>
      </c>
      <c r="D181" s="27">
        <v>30</v>
      </c>
      <c r="E181" s="28">
        <f t="shared" si="5"/>
        <v>15</v>
      </c>
      <c r="F181" s="28">
        <f t="shared" si="4"/>
        <v>15</v>
      </c>
    </row>
    <row r="182" spans="1:6">
      <c r="A182" s="24" t="s">
        <v>2381</v>
      </c>
      <c r="B182" s="25" t="s">
        <v>32</v>
      </c>
      <c r="C182" s="26" t="s">
        <v>2297</v>
      </c>
      <c r="D182" s="27">
        <v>0</v>
      </c>
      <c r="E182" s="28">
        <f t="shared" si="5"/>
        <v>0</v>
      </c>
      <c r="F182" s="28">
        <f t="shared" si="4"/>
        <v>0</v>
      </c>
    </row>
    <row r="183" spans="1:6">
      <c r="A183" s="24" t="s">
        <v>2357</v>
      </c>
      <c r="B183" s="25" t="s">
        <v>32</v>
      </c>
      <c r="C183" s="26" t="s">
        <v>2327</v>
      </c>
      <c r="D183" s="27">
        <v>41</v>
      </c>
      <c r="E183" s="28">
        <f t="shared" si="5"/>
        <v>20.5</v>
      </c>
      <c r="F183" s="28">
        <f t="shared" si="4"/>
        <v>20.5</v>
      </c>
    </row>
    <row r="184" spans="1:6">
      <c r="A184" s="24" t="s">
        <v>2382</v>
      </c>
      <c r="B184" s="25" t="s">
        <v>32</v>
      </c>
      <c r="C184" s="26" t="s">
        <v>2310</v>
      </c>
      <c r="D184" s="27">
        <v>1</v>
      </c>
      <c r="E184" s="28">
        <f t="shared" si="5"/>
        <v>0.5</v>
      </c>
      <c r="F184" s="28">
        <f t="shared" si="4"/>
        <v>0.5</v>
      </c>
    </row>
    <row r="185" spans="1:6">
      <c r="A185" s="24" t="s">
        <v>2383</v>
      </c>
      <c r="B185" s="25" t="s">
        <v>32</v>
      </c>
      <c r="C185" s="26" t="s">
        <v>2297</v>
      </c>
      <c r="D185" s="27">
        <v>22</v>
      </c>
      <c r="E185" s="28">
        <f t="shared" si="5"/>
        <v>11</v>
      </c>
      <c r="F185" s="28">
        <f t="shared" si="4"/>
        <v>11</v>
      </c>
    </row>
    <row r="186" spans="1:6">
      <c r="A186" s="24" t="s">
        <v>2384</v>
      </c>
      <c r="B186" s="25" t="s">
        <v>32</v>
      </c>
      <c r="C186" s="26" t="s">
        <v>2299</v>
      </c>
      <c r="D186" s="27">
        <v>26</v>
      </c>
      <c r="E186" s="28">
        <f t="shared" si="5"/>
        <v>13</v>
      </c>
      <c r="F186" s="28">
        <f t="shared" si="4"/>
        <v>13</v>
      </c>
    </row>
    <row r="187" spans="1:6">
      <c r="A187" s="24" t="s">
        <v>2348</v>
      </c>
      <c r="B187" s="25" t="s">
        <v>32</v>
      </c>
      <c r="C187" s="26" t="s">
        <v>2296</v>
      </c>
      <c r="D187" s="27">
        <v>13</v>
      </c>
      <c r="E187" s="28">
        <f t="shared" si="5"/>
        <v>6.5</v>
      </c>
      <c r="F187" s="28">
        <f t="shared" si="4"/>
        <v>6.5</v>
      </c>
    </row>
    <row r="188" spans="1:6">
      <c r="A188" s="24" t="s">
        <v>2348</v>
      </c>
      <c r="B188" s="25" t="s">
        <v>32</v>
      </c>
      <c r="C188" s="26" t="s">
        <v>2313</v>
      </c>
      <c r="D188" s="27">
        <v>30</v>
      </c>
      <c r="E188" s="28">
        <f t="shared" si="5"/>
        <v>15</v>
      </c>
      <c r="F188" s="28">
        <f t="shared" si="4"/>
        <v>15</v>
      </c>
    </row>
    <row r="189" spans="1:6">
      <c r="A189" s="24" t="s">
        <v>2367</v>
      </c>
      <c r="B189" s="25" t="s">
        <v>32</v>
      </c>
      <c r="C189" s="26" t="s">
        <v>2296</v>
      </c>
      <c r="D189" s="27">
        <v>10</v>
      </c>
      <c r="E189" s="28">
        <f t="shared" si="5"/>
        <v>5</v>
      </c>
      <c r="F189" s="28">
        <f t="shared" si="4"/>
        <v>5</v>
      </c>
    </row>
    <row r="190" spans="1:6">
      <c r="A190" s="24" t="s">
        <v>2385</v>
      </c>
      <c r="B190" s="25" t="s">
        <v>32</v>
      </c>
      <c r="C190" s="26" t="s">
        <v>2327</v>
      </c>
      <c r="D190" s="27">
        <v>10</v>
      </c>
      <c r="E190" s="28">
        <f t="shared" si="5"/>
        <v>5</v>
      </c>
      <c r="F190" s="28">
        <f t="shared" si="4"/>
        <v>5</v>
      </c>
    </row>
    <row r="191" spans="1:6">
      <c r="A191" s="24" t="s">
        <v>2386</v>
      </c>
      <c r="B191" s="25" t="s">
        <v>32</v>
      </c>
      <c r="C191" s="26" t="s">
        <v>2313</v>
      </c>
      <c r="D191" s="27">
        <v>57</v>
      </c>
      <c r="E191" s="28">
        <f t="shared" si="5"/>
        <v>28.5</v>
      </c>
      <c r="F191" s="28">
        <f t="shared" si="4"/>
        <v>28.5</v>
      </c>
    </row>
    <row r="192" spans="1:6">
      <c r="A192" s="24" t="s">
        <v>2349</v>
      </c>
      <c r="B192" s="25" t="s">
        <v>32</v>
      </c>
      <c r="C192" s="26" t="s">
        <v>2297</v>
      </c>
      <c r="D192" s="27">
        <v>20</v>
      </c>
      <c r="E192" s="28">
        <f t="shared" si="5"/>
        <v>10</v>
      </c>
      <c r="F192" s="28">
        <f t="shared" si="4"/>
        <v>10</v>
      </c>
    </row>
    <row r="193" spans="1:6">
      <c r="A193" s="24" t="s">
        <v>2349</v>
      </c>
      <c r="B193" s="25" t="s">
        <v>32</v>
      </c>
      <c r="C193" s="26" t="s">
        <v>2340</v>
      </c>
      <c r="D193" s="27">
        <v>24</v>
      </c>
      <c r="E193" s="28">
        <f t="shared" si="5"/>
        <v>12</v>
      </c>
      <c r="F193" s="28">
        <f t="shared" si="4"/>
        <v>12</v>
      </c>
    </row>
    <row r="194" spans="1:6">
      <c r="A194" s="24" t="s">
        <v>2387</v>
      </c>
      <c r="B194" s="25" t="s">
        <v>32</v>
      </c>
      <c r="C194" s="26" t="s">
        <v>2327</v>
      </c>
      <c r="D194" s="27">
        <v>0</v>
      </c>
      <c r="E194" s="28">
        <f t="shared" si="5"/>
        <v>0</v>
      </c>
      <c r="F194" s="28">
        <f t="shared" si="4"/>
        <v>0</v>
      </c>
    </row>
    <row r="195" spans="1:6">
      <c r="A195" s="24" t="s">
        <v>2368</v>
      </c>
      <c r="B195" s="25" t="s">
        <v>32</v>
      </c>
      <c r="C195" s="26" t="s">
        <v>2300</v>
      </c>
      <c r="D195" s="27">
        <v>0</v>
      </c>
      <c r="E195" s="28">
        <f t="shared" si="5"/>
        <v>0</v>
      </c>
      <c r="F195" s="28">
        <f t="shared" si="4"/>
        <v>0</v>
      </c>
    </row>
    <row r="196" spans="1:6">
      <c r="A196" s="24" t="s">
        <v>2388</v>
      </c>
      <c r="B196" s="25" t="s">
        <v>32</v>
      </c>
      <c r="C196" s="26" t="s">
        <v>2313</v>
      </c>
      <c r="D196" s="27">
        <v>0</v>
      </c>
      <c r="E196" s="28">
        <f t="shared" si="5"/>
        <v>0</v>
      </c>
      <c r="F196" s="28">
        <f t="shared" si="4"/>
        <v>0</v>
      </c>
    </row>
    <row r="197" spans="1:6">
      <c r="A197" s="24" t="s">
        <v>2389</v>
      </c>
      <c r="B197" s="25" t="s">
        <v>32</v>
      </c>
      <c r="C197" s="26" t="s">
        <v>2344</v>
      </c>
      <c r="D197" s="27">
        <v>0</v>
      </c>
      <c r="E197" s="28">
        <f t="shared" si="5"/>
        <v>0</v>
      </c>
      <c r="F197" s="28">
        <f t="shared" si="4"/>
        <v>0</v>
      </c>
    </row>
    <row r="198" spans="1:6">
      <c r="A198" s="24" t="s">
        <v>2332</v>
      </c>
      <c r="B198" s="25" t="s">
        <v>32</v>
      </c>
      <c r="C198" s="26" t="s">
        <v>2303</v>
      </c>
      <c r="D198" s="27">
        <v>3737</v>
      </c>
      <c r="E198" s="28">
        <f t="shared" si="5"/>
        <v>1868.5</v>
      </c>
      <c r="F198" s="28">
        <f t="shared" si="4"/>
        <v>1868.5</v>
      </c>
    </row>
    <row r="199" spans="1:6">
      <c r="A199" s="24" t="s">
        <v>2333</v>
      </c>
      <c r="B199" s="25" t="s">
        <v>32</v>
      </c>
      <c r="C199" s="26" t="s">
        <v>2369</v>
      </c>
      <c r="D199" s="27">
        <v>1200</v>
      </c>
      <c r="E199" s="28">
        <f t="shared" si="5"/>
        <v>600</v>
      </c>
      <c r="F199" s="28">
        <f t="shared" ref="F199:F262" si="6">D199-E199</f>
        <v>600</v>
      </c>
    </row>
    <row r="200" spans="1:6">
      <c r="A200" s="24" t="s">
        <v>2333</v>
      </c>
      <c r="B200" s="25" t="s">
        <v>32</v>
      </c>
      <c r="C200" s="26" t="s">
        <v>2351</v>
      </c>
      <c r="D200" s="27">
        <v>9247</v>
      </c>
      <c r="E200" s="28">
        <f t="shared" si="5"/>
        <v>4623.5</v>
      </c>
      <c r="F200" s="28">
        <f t="shared" si="6"/>
        <v>4623.5</v>
      </c>
    </row>
    <row r="201" spans="1:6">
      <c r="A201" s="24" t="s">
        <v>2334</v>
      </c>
      <c r="B201" s="25" t="s">
        <v>32</v>
      </c>
      <c r="C201" s="26" t="s">
        <v>2364</v>
      </c>
      <c r="D201" s="27">
        <v>680</v>
      </c>
      <c r="E201" s="28">
        <f t="shared" si="5"/>
        <v>340</v>
      </c>
      <c r="F201" s="28">
        <f t="shared" si="6"/>
        <v>340</v>
      </c>
    </row>
    <row r="202" spans="1:6">
      <c r="A202" s="24" t="s">
        <v>2335</v>
      </c>
      <c r="B202" s="25" t="s">
        <v>32</v>
      </c>
      <c r="C202" s="26" t="s">
        <v>2310</v>
      </c>
      <c r="D202" s="27">
        <v>50</v>
      </c>
      <c r="E202" s="28">
        <f t="shared" ref="E202:E265" si="7">D202/2</f>
        <v>25</v>
      </c>
      <c r="F202" s="28">
        <f t="shared" si="6"/>
        <v>25</v>
      </c>
    </row>
    <row r="203" spans="1:6">
      <c r="A203" s="183" t="s">
        <v>2390</v>
      </c>
      <c r="B203" s="183"/>
      <c r="C203" s="21" t="s">
        <v>2391</v>
      </c>
      <c r="D203" s="22">
        <v>12916</v>
      </c>
      <c r="E203" s="23">
        <f t="shared" si="7"/>
        <v>6458</v>
      </c>
      <c r="F203" s="23">
        <f t="shared" si="6"/>
        <v>6458</v>
      </c>
    </row>
    <row r="204" spans="1:6">
      <c r="A204" s="183" t="s">
        <v>2392</v>
      </c>
      <c r="B204" s="183"/>
      <c r="C204" s="21" t="s">
        <v>2391</v>
      </c>
      <c r="D204" s="22">
        <f>SUM(D205:D234)</f>
        <v>12916</v>
      </c>
      <c r="E204" s="23">
        <f t="shared" si="7"/>
        <v>6458</v>
      </c>
      <c r="F204" s="23">
        <f t="shared" si="6"/>
        <v>6458</v>
      </c>
    </row>
    <row r="205" spans="1:6">
      <c r="A205" s="24" t="s">
        <v>2294</v>
      </c>
      <c r="B205" s="25" t="s">
        <v>32</v>
      </c>
      <c r="C205" s="26" t="s">
        <v>2324</v>
      </c>
      <c r="D205" s="27">
        <v>9</v>
      </c>
      <c r="E205" s="28">
        <f t="shared" si="7"/>
        <v>4.5</v>
      </c>
      <c r="F205" s="28">
        <f t="shared" si="6"/>
        <v>4.5</v>
      </c>
    </row>
    <row r="206" spans="1:6">
      <c r="A206" s="24" t="s">
        <v>2298</v>
      </c>
      <c r="B206" s="25" t="s">
        <v>32</v>
      </c>
      <c r="C206" s="26" t="s">
        <v>2340</v>
      </c>
      <c r="D206" s="27">
        <v>0</v>
      </c>
      <c r="E206" s="28">
        <f t="shared" si="7"/>
        <v>0</v>
      </c>
      <c r="F206" s="28">
        <f t="shared" si="6"/>
        <v>0</v>
      </c>
    </row>
    <row r="207" spans="1:6">
      <c r="A207" s="24" t="s">
        <v>2298</v>
      </c>
      <c r="B207" s="25" t="s">
        <v>32</v>
      </c>
      <c r="C207" s="26" t="s">
        <v>2344</v>
      </c>
      <c r="D207" s="27">
        <v>77</v>
      </c>
      <c r="E207" s="28">
        <f t="shared" si="7"/>
        <v>38.5</v>
      </c>
      <c r="F207" s="28">
        <f t="shared" si="6"/>
        <v>38.5</v>
      </c>
    </row>
    <row r="208" spans="1:6">
      <c r="A208" s="24" t="s">
        <v>2301</v>
      </c>
      <c r="B208" s="25" t="s">
        <v>32</v>
      </c>
      <c r="C208" s="26" t="s">
        <v>2300</v>
      </c>
      <c r="D208" s="27">
        <v>25</v>
      </c>
      <c r="E208" s="28">
        <f t="shared" si="7"/>
        <v>12.5</v>
      </c>
      <c r="F208" s="28">
        <f t="shared" si="6"/>
        <v>12.5</v>
      </c>
    </row>
    <row r="209" spans="1:6">
      <c r="A209" s="24" t="s">
        <v>2301</v>
      </c>
      <c r="B209" s="25" t="s">
        <v>32</v>
      </c>
      <c r="C209" s="26" t="s">
        <v>2297</v>
      </c>
      <c r="D209" s="27">
        <v>0</v>
      </c>
      <c r="E209" s="28">
        <f t="shared" si="7"/>
        <v>0</v>
      </c>
      <c r="F209" s="28">
        <f t="shared" si="6"/>
        <v>0</v>
      </c>
    </row>
    <row r="210" spans="1:6">
      <c r="A210" s="24" t="s">
        <v>2304</v>
      </c>
      <c r="B210" s="25" t="s">
        <v>32</v>
      </c>
      <c r="C210" s="26" t="s">
        <v>2393</v>
      </c>
      <c r="D210" s="27">
        <v>79</v>
      </c>
      <c r="E210" s="28">
        <f t="shared" si="7"/>
        <v>39.5</v>
      </c>
      <c r="F210" s="28">
        <f t="shared" si="6"/>
        <v>39.5</v>
      </c>
    </row>
    <row r="211" spans="1:6">
      <c r="A211" s="24" t="s">
        <v>2307</v>
      </c>
      <c r="B211" s="25" t="s">
        <v>32</v>
      </c>
      <c r="C211" s="26" t="s">
        <v>2394</v>
      </c>
      <c r="D211" s="27">
        <v>3018</v>
      </c>
      <c r="E211" s="28">
        <f t="shared" si="7"/>
        <v>1509</v>
      </c>
      <c r="F211" s="28">
        <f t="shared" si="6"/>
        <v>1509</v>
      </c>
    </row>
    <row r="212" spans="1:6">
      <c r="A212" s="24" t="s">
        <v>2307</v>
      </c>
      <c r="B212" s="25" t="s">
        <v>32</v>
      </c>
      <c r="C212" s="26" t="s">
        <v>2369</v>
      </c>
      <c r="D212" s="27">
        <v>0</v>
      </c>
      <c r="E212" s="28">
        <f t="shared" si="7"/>
        <v>0</v>
      </c>
      <c r="F212" s="28">
        <f t="shared" si="6"/>
        <v>0</v>
      </c>
    </row>
    <row r="213" spans="1:6">
      <c r="A213" s="24" t="s">
        <v>2311</v>
      </c>
      <c r="B213" s="25" t="s">
        <v>32</v>
      </c>
      <c r="C213" s="26" t="s">
        <v>2395</v>
      </c>
      <c r="D213" s="27">
        <v>6600</v>
      </c>
      <c r="E213" s="28">
        <f t="shared" si="7"/>
        <v>3300</v>
      </c>
      <c r="F213" s="28">
        <f t="shared" si="6"/>
        <v>3300</v>
      </c>
    </row>
    <row r="214" spans="1:6">
      <c r="A214" s="24" t="s">
        <v>2320</v>
      </c>
      <c r="B214" s="25" t="s">
        <v>32</v>
      </c>
      <c r="C214" s="26" t="s">
        <v>2297</v>
      </c>
      <c r="D214" s="27">
        <v>104</v>
      </c>
      <c r="E214" s="28">
        <f t="shared" si="7"/>
        <v>52</v>
      </c>
      <c r="F214" s="28">
        <f t="shared" si="6"/>
        <v>52</v>
      </c>
    </row>
    <row r="215" spans="1:6">
      <c r="A215" s="24" t="s">
        <v>2321</v>
      </c>
      <c r="B215" s="25" t="s">
        <v>32</v>
      </c>
      <c r="C215" s="26" t="s">
        <v>2366</v>
      </c>
      <c r="D215" s="27">
        <v>216</v>
      </c>
      <c r="E215" s="28">
        <f t="shared" si="7"/>
        <v>108</v>
      </c>
      <c r="F215" s="28">
        <f t="shared" si="6"/>
        <v>108</v>
      </c>
    </row>
    <row r="216" spans="1:6">
      <c r="A216" s="24" t="s">
        <v>2323</v>
      </c>
      <c r="B216" s="25" t="s">
        <v>32</v>
      </c>
      <c r="C216" s="26" t="s">
        <v>2310</v>
      </c>
      <c r="D216" s="27">
        <v>0</v>
      </c>
      <c r="E216" s="28">
        <f t="shared" si="7"/>
        <v>0</v>
      </c>
      <c r="F216" s="28">
        <f t="shared" si="6"/>
        <v>0</v>
      </c>
    </row>
    <row r="217" spans="1:6">
      <c r="A217" s="24" t="s">
        <v>2323</v>
      </c>
      <c r="B217" s="25" t="s">
        <v>32</v>
      </c>
      <c r="C217" s="26" t="s">
        <v>2296</v>
      </c>
      <c r="D217" s="27">
        <v>75</v>
      </c>
      <c r="E217" s="28">
        <f t="shared" si="7"/>
        <v>37.5</v>
      </c>
      <c r="F217" s="28">
        <f t="shared" si="6"/>
        <v>37.5</v>
      </c>
    </row>
    <row r="218" spans="1:6">
      <c r="A218" s="24" t="s">
        <v>2326</v>
      </c>
      <c r="B218" s="25" t="s">
        <v>32</v>
      </c>
      <c r="C218" s="26" t="s">
        <v>2296</v>
      </c>
      <c r="D218" s="27">
        <v>0</v>
      </c>
      <c r="E218" s="28">
        <f t="shared" si="7"/>
        <v>0</v>
      </c>
      <c r="F218" s="28">
        <f t="shared" si="6"/>
        <v>0</v>
      </c>
    </row>
    <row r="219" spans="1:6">
      <c r="A219" s="24" t="s">
        <v>2329</v>
      </c>
      <c r="B219" s="25" t="s">
        <v>32</v>
      </c>
      <c r="C219" s="26" t="s">
        <v>2327</v>
      </c>
      <c r="D219" s="27">
        <v>0</v>
      </c>
      <c r="E219" s="28">
        <f t="shared" si="7"/>
        <v>0</v>
      </c>
      <c r="F219" s="28">
        <f t="shared" si="6"/>
        <v>0</v>
      </c>
    </row>
    <row r="220" spans="1:6">
      <c r="A220" s="24" t="s">
        <v>2330</v>
      </c>
      <c r="B220" s="25" t="s">
        <v>32</v>
      </c>
      <c r="C220" s="26" t="s">
        <v>2345</v>
      </c>
      <c r="D220" s="27">
        <v>84</v>
      </c>
      <c r="E220" s="28">
        <f t="shared" si="7"/>
        <v>42</v>
      </c>
      <c r="F220" s="28">
        <f t="shared" si="6"/>
        <v>42</v>
      </c>
    </row>
    <row r="221" spans="1:6">
      <c r="A221" s="24" t="s">
        <v>2330</v>
      </c>
      <c r="B221" s="25" t="s">
        <v>32</v>
      </c>
      <c r="C221" s="26" t="s">
        <v>2299</v>
      </c>
      <c r="D221" s="27">
        <v>0</v>
      </c>
      <c r="E221" s="28">
        <f t="shared" si="7"/>
        <v>0</v>
      </c>
      <c r="F221" s="28">
        <f t="shared" si="6"/>
        <v>0</v>
      </c>
    </row>
    <row r="222" spans="1:6">
      <c r="A222" s="24" t="s">
        <v>2347</v>
      </c>
      <c r="B222" s="25" t="s">
        <v>32</v>
      </c>
      <c r="C222" s="26" t="s">
        <v>2315</v>
      </c>
      <c r="D222" s="27">
        <v>243</v>
      </c>
      <c r="E222" s="28">
        <f t="shared" si="7"/>
        <v>121.5</v>
      </c>
      <c r="F222" s="28">
        <f t="shared" si="6"/>
        <v>121.5</v>
      </c>
    </row>
    <row r="223" spans="1:6">
      <c r="A223" s="24" t="s">
        <v>2331</v>
      </c>
      <c r="B223" s="25" t="s">
        <v>32</v>
      </c>
      <c r="C223" s="26" t="s">
        <v>2313</v>
      </c>
      <c r="D223" s="27">
        <v>30</v>
      </c>
      <c r="E223" s="28">
        <f t="shared" si="7"/>
        <v>15</v>
      </c>
      <c r="F223" s="28">
        <f t="shared" si="6"/>
        <v>15</v>
      </c>
    </row>
    <row r="224" spans="1:6">
      <c r="A224" s="24" t="s">
        <v>2331</v>
      </c>
      <c r="B224" s="25" t="s">
        <v>32</v>
      </c>
      <c r="C224" s="26" t="s">
        <v>2297</v>
      </c>
      <c r="D224" s="27">
        <v>0</v>
      </c>
      <c r="E224" s="28">
        <f t="shared" si="7"/>
        <v>0</v>
      </c>
      <c r="F224" s="28">
        <f t="shared" si="6"/>
        <v>0</v>
      </c>
    </row>
    <row r="225" spans="1:6">
      <c r="A225" s="24" t="s">
        <v>2358</v>
      </c>
      <c r="B225" s="25" t="s">
        <v>32</v>
      </c>
      <c r="C225" s="26" t="s">
        <v>2327</v>
      </c>
      <c r="D225" s="27">
        <v>85</v>
      </c>
      <c r="E225" s="28">
        <f t="shared" si="7"/>
        <v>42.5</v>
      </c>
      <c r="F225" s="28">
        <f t="shared" si="6"/>
        <v>42.5</v>
      </c>
    </row>
    <row r="226" spans="1:6">
      <c r="A226" s="24" t="s">
        <v>2348</v>
      </c>
      <c r="B226" s="25" t="s">
        <v>32</v>
      </c>
      <c r="C226" s="26" t="s">
        <v>2297</v>
      </c>
      <c r="D226" s="27">
        <v>10</v>
      </c>
      <c r="E226" s="28">
        <f t="shared" si="7"/>
        <v>5</v>
      </c>
      <c r="F226" s="28">
        <f t="shared" si="6"/>
        <v>5</v>
      </c>
    </row>
    <row r="227" spans="1:6">
      <c r="A227" s="24" t="s">
        <v>2367</v>
      </c>
      <c r="B227" s="25" t="s">
        <v>32</v>
      </c>
      <c r="C227" s="26" t="s">
        <v>2295</v>
      </c>
      <c r="D227" s="27">
        <v>60</v>
      </c>
      <c r="E227" s="28">
        <f t="shared" si="7"/>
        <v>30</v>
      </c>
      <c r="F227" s="28">
        <f t="shared" si="6"/>
        <v>30</v>
      </c>
    </row>
    <row r="228" spans="1:6">
      <c r="A228" s="24" t="s">
        <v>2385</v>
      </c>
      <c r="B228" s="25" t="s">
        <v>32</v>
      </c>
      <c r="C228" s="26" t="s">
        <v>2303</v>
      </c>
      <c r="D228" s="27">
        <v>23</v>
      </c>
      <c r="E228" s="28">
        <f t="shared" si="7"/>
        <v>11.5</v>
      </c>
      <c r="F228" s="28">
        <f t="shared" si="6"/>
        <v>11.5</v>
      </c>
    </row>
    <row r="229" spans="1:6">
      <c r="A229" s="24" t="s">
        <v>2396</v>
      </c>
      <c r="B229" s="25" t="s">
        <v>32</v>
      </c>
      <c r="C229" s="26" t="s">
        <v>2327</v>
      </c>
      <c r="D229" s="27">
        <v>60</v>
      </c>
      <c r="E229" s="28">
        <f t="shared" si="7"/>
        <v>30</v>
      </c>
      <c r="F229" s="28">
        <f t="shared" si="6"/>
        <v>30</v>
      </c>
    </row>
    <row r="230" spans="1:6">
      <c r="A230" s="24" t="s">
        <v>2332</v>
      </c>
      <c r="B230" s="25" t="s">
        <v>32</v>
      </c>
      <c r="C230" s="26" t="s">
        <v>2327</v>
      </c>
      <c r="D230" s="27">
        <v>1869</v>
      </c>
      <c r="E230" s="28">
        <f t="shared" si="7"/>
        <v>934.5</v>
      </c>
      <c r="F230" s="28">
        <f t="shared" si="6"/>
        <v>934.5</v>
      </c>
    </row>
    <row r="231" spans="1:6">
      <c r="A231" s="24" t="s">
        <v>2397</v>
      </c>
      <c r="B231" s="25" t="s">
        <v>32</v>
      </c>
      <c r="C231" s="26" t="s">
        <v>2345</v>
      </c>
      <c r="D231" s="27">
        <v>30</v>
      </c>
      <c r="E231" s="28">
        <f t="shared" si="7"/>
        <v>15</v>
      </c>
      <c r="F231" s="28">
        <f t="shared" si="6"/>
        <v>15</v>
      </c>
    </row>
    <row r="232" spans="1:6">
      <c r="A232" s="24" t="s">
        <v>2398</v>
      </c>
      <c r="B232" s="25" t="s">
        <v>32</v>
      </c>
      <c r="C232" s="26" t="s">
        <v>2327</v>
      </c>
      <c r="D232" s="27">
        <v>20</v>
      </c>
      <c r="E232" s="28">
        <f t="shared" si="7"/>
        <v>10</v>
      </c>
      <c r="F232" s="28">
        <f t="shared" si="6"/>
        <v>10</v>
      </c>
    </row>
    <row r="233" spans="1:6">
      <c r="A233" s="24" t="s">
        <v>2399</v>
      </c>
      <c r="B233" s="25" t="s">
        <v>32</v>
      </c>
      <c r="C233" s="26" t="s">
        <v>2400</v>
      </c>
      <c r="D233" s="27">
        <v>60</v>
      </c>
      <c r="E233" s="28">
        <f t="shared" si="7"/>
        <v>30</v>
      </c>
      <c r="F233" s="28">
        <f t="shared" si="6"/>
        <v>30</v>
      </c>
    </row>
    <row r="234" spans="1:6">
      <c r="A234" s="24" t="s">
        <v>2401</v>
      </c>
      <c r="B234" s="25" t="s">
        <v>2402</v>
      </c>
      <c r="C234" s="26" t="s">
        <v>2403</v>
      </c>
      <c r="D234" s="27">
        <v>139</v>
      </c>
      <c r="E234" s="28">
        <f t="shared" si="7"/>
        <v>69.5</v>
      </c>
      <c r="F234" s="28">
        <f t="shared" si="6"/>
        <v>69.5</v>
      </c>
    </row>
    <row r="235" spans="1:6">
      <c r="A235" s="183" t="s">
        <v>2404</v>
      </c>
      <c r="B235" s="183"/>
      <c r="C235" s="21" t="s">
        <v>2405</v>
      </c>
      <c r="D235" s="22">
        <v>116153</v>
      </c>
      <c r="E235" s="23">
        <f t="shared" si="7"/>
        <v>58076.5</v>
      </c>
      <c r="F235" s="23">
        <f t="shared" si="6"/>
        <v>58076.5</v>
      </c>
    </row>
    <row r="236" spans="1:6">
      <c r="A236" s="183" t="s">
        <v>2354</v>
      </c>
      <c r="B236" s="183"/>
      <c r="C236" s="21" t="s">
        <v>2405</v>
      </c>
      <c r="D236" s="22">
        <f>SUM(D237:D286)</f>
        <v>116153</v>
      </c>
      <c r="E236" s="23">
        <f t="shared" si="7"/>
        <v>58076.5</v>
      </c>
      <c r="F236" s="23">
        <f t="shared" si="6"/>
        <v>58076.5</v>
      </c>
    </row>
    <row r="237" spans="1:6">
      <c r="A237" s="24" t="s">
        <v>2362</v>
      </c>
      <c r="B237" s="25" t="s">
        <v>32</v>
      </c>
      <c r="C237" s="26" t="s">
        <v>2345</v>
      </c>
      <c r="D237" s="27">
        <v>600</v>
      </c>
      <c r="E237" s="28">
        <f t="shared" si="7"/>
        <v>300</v>
      </c>
      <c r="F237" s="28">
        <f t="shared" si="6"/>
        <v>300</v>
      </c>
    </row>
    <row r="238" spans="1:6">
      <c r="A238" s="24" t="s">
        <v>2294</v>
      </c>
      <c r="B238" s="25" t="s">
        <v>32</v>
      </c>
      <c r="C238" s="26" t="s">
        <v>2327</v>
      </c>
      <c r="D238" s="27">
        <v>7</v>
      </c>
      <c r="E238" s="28">
        <f t="shared" si="7"/>
        <v>3.5</v>
      </c>
      <c r="F238" s="28">
        <f t="shared" si="6"/>
        <v>3.5</v>
      </c>
    </row>
    <row r="239" spans="1:6">
      <c r="A239" s="24" t="s">
        <v>2298</v>
      </c>
      <c r="B239" s="25" t="s">
        <v>32</v>
      </c>
      <c r="C239" s="26" t="s">
        <v>2406</v>
      </c>
      <c r="D239" s="27">
        <v>1175</v>
      </c>
      <c r="E239" s="28">
        <f t="shared" si="7"/>
        <v>587.5</v>
      </c>
      <c r="F239" s="28">
        <f t="shared" si="6"/>
        <v>587.5</v>
      </c>
    </row>
    <row r="240" spans="1:6">
      <c r="A240" s="24" t="s">
        <v>2301</v>
      </c>
      <c r="B240" s="25" t="s">
        <v>32</v>
      </c>
      <c r="C240" s="26" t="s">
        <v>2363</v>
      </c>
      <c r="D240" s="27">
        <v>675</v>
      </c>
      <c r="E240" s="28">
        <f t="shared" si="7"/>
        <v>337.5</v>
      </c>
      <c r="F240" s="28">
        <f t="shared" si="6"/>
        <v>337.5</v>
      </c>
    </row>
    <row r="241" spans="1:6">
      <c r="A241" s="24" t="s">
        <v>2301</v>
      </c>
      <c r="B241" s="25" t="s">
        <v>32</v>
      </c>
      <c r="C241" s="26" t="s">
        <v>2303</v>
      </c>
      <c r="D241" s="27">
        <v>70</v>
      </c>
      <c r="E241" s="28">
        <f t="shared" si="7"/>
        <v>35</v>
      </c>
      <c r="F241" s="28">
        <f t="shared" si="6"/>
        <v>35</v>
      </c>
    </row>
    <row r="242" spans="1:6">
      <c r="A242" s="24" t="s">
        <v>2301</v>
      </c>
      <c r="B242" s="25" t="s">
        <v>32</v>
      </c>
      <c r="C242" s="26" t="s">
        <v>2355</v>
      </c>
      <c r="D242" s="27">
        <v>0</v>
      </c>
      <c r="E242" s="28">
        <f t="shared" si="7"/>
        <v>0</v>
      </c>
      <c r="F242" s="28">
        <f t="shared" si="6"/>
        <v>0</v>
      </c>
    </row>
    <row r="243" spans="1:6">
      <c r="A243" s="24" t="s">
        <v>2304</v>
      </c>
      <c r="B243" s="25" t="s">
        <v>32</v>
      </c>
      <c r="C243" s="26" t="s">
        <v>2365</v>
      </c>
      <c r="D243" s="27">
        <v>150</v>
      </c>
      <c r="E243" s="28">
        <f t="shared" si="7"/>
        <v>75</v>
      </c>
      <c r="F243" s="28">
        <f t="shared" si="6"/>
        <v>75</v>
      </c>
    </row>
    <row r="244" spans="1:6">
      <c r="A244" s="24" t="s">
        <v>2304</v>
      </c>
      <c r="B244" s="25" t="s">
        <v>32</v>
      </c>
      <c r="C244" s="26" t="s">
        <v>2296</v>
      </c>
      <c r="D244" s="27">
        <v>50</v>
      </c>
      <c r="E244" s="28">
        <f t="shared" si="7"/>
        <v>25</v>
      </c>
      <c r="F244" s="28">
        <f t="shared" si="6"/>
        <v>25</v>
      </c>
    </row>
    <row r="245" spans="1:6">
      <c r="A245" s="24" t="s">
        <v>2304</v>
      </c>
      <c r="B245" s="25" t="s">
        <v>32</v>
      </c>
      <c r="C245" s="26" t="s">
        <v>2303</v>
      </c>
      <c r="D245" s="27">
        <v>0</v>
      </c>
      <c r="E245" s="28">
        <f t="shared" si="7"/>
        <v>0</v>
      </c>
      <c r="F245" s="28">
        <f t="shared" si="6"/>
        <v>0</v>
      </c>
    </row>
    <row r="246" spans="1:6">
      <c r="A246" s="24" t="s">
        <v>2304</v>
      </c>
      <c r="B246" s="25" t="s">
        <v>32</v>
      </c>
      <c r="C246" s="26" t="s">
        <v>2303</v>
      </c>
      <c r="D246" s="27">
        <v>1840</v>
      </c>
      <c r="E246" s="28">
        <f t="shared" si="7"/>
        <v>920</v>
      </c>
      <c r="F246" s="28">
        <f t="shared" si="6"/>
        <v>920</v>
      </c>
    </row>
    <row r="247" spans="1:6">
      <c r="A247" s="24" t="s">
        <v>2304</v>
      </c>
      <c r="B247" s="25" t="s">
        <v>32</v>
      </c>
      <c r="C247" s="26" t="s">
        <v>2299</v>
      </c>
      <c r="D247" s="27">
        <v>9</v>
      </c>
      <c r="E247" s="28">
        <f t="shared" si="7"/>
        <v>4.5</v>
      </c>
      <c r="F247" s="28">
        <f t="shared" si="6"/>
        <v>4.5</v>
      </c>
    </row>
    <row r="248" spans="1:6">
      <c r="A248" s="24" t="s">
        <v>2307</v>
      </c>
      <c r="B248" s="25" t="s">
        <v>32</v>
      </c>
      <c r="C248" s="26" t="s">
        <v>2300</v>
      </c>
      <c r="D248" s="27">
        <v>0</v>
      </c>
      <c r="E248" s="28">
        <f t="shared" si="7"/>
        <v>0</v>
      </c>
      <c r="F248" s="28">
        <f t="shared" si="6"/>
        <v>0</v>
      </c>
    </row>
    <row r="249" spans="1:6">
      <c r="A249" s="24" t="s">
        <v>2307</v>
      </c>
      <c r="B249" s="25" t="s">
        <v>32</v>
      </c>
      <c r="C249" s="26" t="s">
        <v>2303</v>
      </c>
      <c r="D249" s="27">
        <v>4560</v>
      </c>
      <c r="E249" s="28">
        <f t="shared" si="7"/>
        <v>2280</v>
      </c>
      <c r="F249" s="28">
        <f t="shared" si="6"/>
        <v>2280</v>
      </c>
    </row>
    <row r="250" spans="1:6">
      <c r="A250" s="24" t="s">
        <v>2307</v>
      </c>
      <c r="B250" s="25" t="s">
        <v>32</v>
      </c>
      <c r="C250" s="26" t="s">
        <v>2407</v>
      </c>
      <c r="D250" s="27">
        <v>775</v>
      </c>
      <c r="E250" s="28">
        <f t="shared" si="7"/>
        <v>387.5</v>
      </c>
      <c r="F250" s="28">
        <f t="shared" si="6"/>
        <v>387.5</v>
      </c>
    </row>
    <row r="251" spans="1:6">
      <c r="A251" s="24" t="s">
        <v>2311</v>
      </c>
      <c r="B251" s="25" t="s">
        <v>32</v>
      </c>
      <c r="C251" s="26" t="s">
        <v>2408</v>
      </c>
      <c r="D251" s="27">
        <v>111</v>
      </c>
      <c r="E251" s="28">
        <f t="shared" si="7"/>
        <v>55.5</v>
      </c>
      <c r="F251" s="28">
        <f t="shared" si="6"/>
        <v>55.5</v>
      </c>
    </row>
    <row r="252" spans="1:6">
      <c r="A252" s="24" t="s">
        <v>2320</v>
      </c>
      <c r="B252" s="25" t="s">
        <v>32</v>
      </c>
      <c r="C252" s="26" t="s">
        <v>2303</v>
      </c>
      <c r="D252" s="27">
        <v>7785</v>
      </c>
      <c r="E252" s="28">
        <f t="shared" si="7"/>
        <v>3892.5</v>
      </c>
      <c r="F252" s="28">
        <f t="shared" si="6"/>
        <v>3892.5</v>
      </c>
    </row>
    <row r="253" spans="1:6">
      <c r="A253" s="24" t="s">
        <v>2320</v>
      </c>
      <c r="B253" s="25" t="s">
        <v>32</v>
      </c>
      <c r="C253" s="26" t="s">
        <v>2374</v>
      </c>
      <c r="D253" s="27">
        <v>450</v>
      </c>
      <c r="E253" s="28">
        <f t="shared" si="7"/>
        <v>225</v>
      </c>
      <c r="F253" s="28">
        <f t="shared" si="6"/>
        <v>225</v>
      </c>
    </row>
    <row r="254" spans="1:6">
      <c r="A254" s="24" t="s">
        <v>2320</v>
      </c>
      <c r="B254" s="25" t="s">
        <v>32</v>
      </c>
      <c r="C254" s="26" t="s">
        <v>2365</v>
      </c>
      <c r="D254" s="27">
        <v>7990</v>
      </c>
      <c r="E254" s="28">
        <f t="shared" si="7"/>
        <v>3995</v>
      </c>
      <c r="F254" s="28">
        <f t="shared" si="6"/>
        <v>3995</v>
      </c>
    </row>
    <row r="255" spans="1:6">
      <c r="A255" s="24" t="s">
        <v>2320</v>
      </c>
      <c r="B255" s="25" t="s">
        <v>32</v>
      </c>
      <c r="C255" s="26" t="s">
        <v>2302</v>
      </c>
      <c r="D255" s="27">
        <v>1200</v>
      </c>
      <c r="E255" s="28">
        <f t="shared" si="7"/>
        <v>600</v>
      </c>
      <c r="F255" s="28">
        <f t="shared" si="6"/>
        <v>600</v>
      </c>
    </row>
    <row r="256" spans="1:6">
      <c r="A256" s="24" t="s">
        <v>2321</v>
      </c>
      <c r="B256" s="25" t="s">
        <v>32</v>
      </c>
      <c r="C256" s="26" t="s">
        <v>2296</v>
      </c>
      <c r="D256" s="27">
        <v>50</v>
      </c>
      <c r="E256" s="28">
        <f t="shared" si="7"/>
        <v>25</v>
      </c>
      <c r="F256" s="28">
        <f t="shared" si="6"/>
        <v>25</v>
      </c>
    </row>
    <row r="257" spans="1:6">
      <c r="A257" s="24" t="s">
        <v>2321</v>
      </c>
      <c r="B257" s="25" t="s">
        <v>32</v>
      </c>
      <c r="C257" s="26" t="s">
        <v>2409</v>
      </c>
      <c r="D257" s="27">
        <v>1193</v>
      </c>
      <c r="E257" s="28">
        <f t="shared" si="7"/>
        <v>596.5</v>
      </c>
      <c r="F257" s="28">
        <f t="shared" si="6"/>
        <v>596.5</v>
      </c>
    </row>
    <row r="258" spans="1:6">
      <c r="A258" s="24" t="s">
        <v>2321</v>
      </c>
      <c r="B258" s="25" t="s">
        <v>32</v>
      </c>
      <c r="C258" s="26" t="s">
        <v>2344</v>
      </c>
      <c r="D258" s="27">
        <v>70</v>
      </c>
      <c r="E258" s="28">
        <f t="shared" si="7"/>
        <v>35</v>
      </c>
      <c r="F258" s="28">
        <f t="shared" si="6"/>
        <v>35</v>
      </c>
    </row>
    <row r="259" spans="1:6">
      <c r="A259" s="24" t="s">
        <v>2321</v>
      </c>
      <c r="B259" s="25" t="s">
        <v>32</v>
      </c>
      <c r="C259" s="26" t="s">
        <v>2297</v>
      </c>
      <c r="D259" s="27">
        <v>0</v>
      </c>
      <c r="E259" s="28">
        <f t="shared" si="7"/>
        <v>0</v>
      </c>
      <c r="F259" s="28">
        <f t="shared" si="6"/>
        <v>0</v>
      </c>
    </row>
    <row r="260" spans="1:6">
      <c r="A260" s="24" t="s">
        <v>2323</v>
      </c>
      <c r="B260" s="25" t="s">
        <v>32</v>
      </c>
      <c r="C260" s="26" t="s">
        <v>2295</v>
      </c>
      <c r="D260" s="27">
        <v>29940</v>
      </c>
      <c r="E260" s="28">
        <f t="shared" si="7"/>
        <v>14970</v>
      </c>
      <c r="F260" s="28">
        <f t="shared" si="6"/>
        <v>14970</v>
      </c>
    </row>
    <row r="261" spans="1:6">
      <c r="A261" s="24" t="s">
        <v>2323</v>
      </c>
      <c r="B261" s="25" t="s">
        <v>32</v>
      </c>
      <c r="C261" s="26" t="s">
        <v>2410</v>
      </c>
      <c r="D261" s="27">
        <v>30810</v>
      </c>
      <c r="E261" s="28">
        <f t="shared" si="7"/>
        <v>15405</v>
      </c>
      <c r="F261" s="28">
        <f t="shared" si="6"/>
        <v>15405</v>
      </c>
    </row>
    <row r="262" spans="1:6">
      <c r="A262" s="24" t="s">
        <v>2323</v>
      </c>
      <c r="B262" s="25" t="s">
        <v>32</v>
      </c>
      <c r="C262" s="26" t="s">
        <v>2310</v>
      </c>
      <c r="D262" s="27">
        <v>0</v>
      </c>
      <c r="E262" s="28">
        <f t="shared" si="7"/>
        <v>0</v>
      </c>
      <c r="F262" s="28">
        <f t="shared" si="6"/>
        <v>0</v>
      </c>
    </row>
    <row r="263" spans="1:6">
      <c r="A263" s="24" t="s">
        <v>2325</v>
      </c>
      <c r="B263" s="25" t="s">
        <v>32</v>
      </c>
      <c r="C263" s="26" t="s">
        <v>2303</v>
      </c>
      <c r="D263" s="27">
        <v>9120</v>
      </c>
      <c r="E263" s="28">
        <f t="shared" si="7"/>
        <v>4560</v>
      </c>
      <c r="F263" s="28">
        <f t="shared" ref="F263:F326" si="8">D263-E263</f>
        <v>4560</v>
      </c>
    </row>
    <row r="264" spans="1:6">
      <c r="A264" s="24" t="s">
        <v>2326</v>
      </c>
      <c r="B264" s="25" t="s">
        <v>32</v>
      </c>
      <c r="C264" s="26" t="s">
        <v>2300</v>
      </c>
      <c r="D264" s="27">
        <v>0</v>
      </c>
      <c r="E264" s="28">
        <f t="shared" si="7"/>
        <v>0</v>
      </c>
      <c r="F264" s="28">
        <f t="shared" si="8"/>
        <v>0</v>
      </c>
    </row>
    <row r="265" spans="1:6">
      <c r="A265" s="24" t="s">
        <v>2326</v>
      </c>
      <c r="B265" s="25" t="s">
        <v>32</v>
      </c>
      <c r="C265" s="26" t="s">
        <v>2400</v>
      </c>
      <c r="D265" s="27">
        <v>250</v>
      </c>
      <c r="E265" s="28">
        <f t="shared" si="7"/>
        <v>125</v>
      </c>
      <c r="F265" s="28">
        <f t="shared" si="8"/>
        <v>125</v>
      </c>
    </row>
    <row r="266" spans="1:6">
      <c r="A266" s="24" t="s">
        <v>2329</v>
      </c>
      <c r="B266" s="25" t="s">
        <v>32</v>
      </c>
      <c r="C266" s="26" t="s">
        <v>2327</v>
      </c>
      <c r="D266" s="27">
        <v>0</v>
      </c>
      <c r="E266" s="28">
        <f t="shared" ref="E266:E329" si="9">D266/2</f>
        <v>0</v>
      </c>
      <c r="F266" s="28">
        <f t="shared" si="8"/>
        <v>0</v>
      </c>
    </row>
    <row r="267" spans="1:6">
      <c r="A267" s="24" t="s">
        <v>2330</v>
      </c>
      <c r="B267" s="25" t="s">
        <v>32</v>
      </c>
      <c r="C267" s="26" t="s">
        <v>2297</v>
      </c>
      <c r="D267" s="27">
        <v>20</v>
      </c>
      <c r="E267" s="28">
        <f t="shared" si="9"/>
        <v>10</v>
      </c>
      <c r="F267" s="28">
        <f t="shared" si="8"/>
        <v>10</v>
      </c>
    </row>
    <row r="268" spans="1:6">
      <c r="A268" s="24" t="s">
        <v>2330</v>
      </c>
      <c r="B268" s="25" t="s">
        <v>32</v>
      </c>
      <c r="C268" s="26" t="s">
        <v>2300</v>
      </c>
      <c r="D268" s="27">
        <v>0</v>
      </c>
      <c r="E268" s="28">
        <f t="shared" si="9"/>
        <v>0</v>
      </c>
      <c r="F268" s="28">
        <f t="shared" si="8"/>
        <v>0</v>
      </c>
    </row>
    <row r="269" spans="1:6">
      <c r="A269" s="24" t="s">
        <v>2347</v>
      </c>
      <c r="B269" s="25" t="s">
        <v>32</v>
      </c>
      <c r="C269" s="26" t="s">
        <v>2327</v>
      </c>
      <c r="D269" s="27">
        <v>162</v>
      </c>
      <c r="E269" s="28">
        <f t="shared" si="9"/>
        <v>81</v>
      </c>
      <c r="F269" s="28">
        <f t="shared" si="8"/>
        <v>81</v>
      </c>
    </row>
    <row r="270" spans="1:6">
      <c r="A270" s="24" t="s">
        <v>2331</v>
      </c>
      <c r="B270" s="25" t="s">
        <v>32</v>
      </c>
      <c r="C270" s="26" t="s">
        <v>2411</v>
      </c>
      <c r="D270" s="27">
        <v>0</v>
      </c>
      <c r="E270" s="28">
        <f t="shared" si="9"/>
        <v>0</v>
      </c>
      <c r="F270" s="28">
        <f t="shared" si="8"/>
        <v>0</v>
      </c>
    </row>
    <row r="271" spans="1:6">
      <c r="A271" s="24" t="s">
        <v>2381</v>
      </c>
      <c r="B271" s="25" t="s">
        <v>32</v>
      </c>
      <c r="C271" s="26" t="s">
        <v>2296</v>
      </c>
      <c r="D271" s="27">
        <v>0</v>
      </c>
      <c r="E271" s="28">
        <f t="shared" si="9"/>
        <v>0</v>
      </c>
      <c r="F271" s="28">
        <f t="shared" si="8"/>
        <v>0</v>
      </c>
    </row>
    <row r="272" spans="1:6">
      <c r="A272" s="24" t="s">
        <v>2357</v>
      </c>
      <c r="B272" s="25" t="s">
        <v>32</v>
      </c>
      <c r="C272" s="26" t="s">
        <v>2296</v>
      </c>
      <c r="D272" s="27">
        <v>20</v>
      </c>
      <c r="E272" s="28">
        <f t="shared" si="9"/>
        <v>10</v>
      </c>
      <c r="F272" s="28">
        <f t="shared" si="8"/>
        <v>10</v>
      </c>
    </row>
    <row r="273" spans="1:6">
      <c r="A273" s="24" t="s">
        <v>2358</v>
      </c>
      <c r="B273" s="25" t="s">
        <v>32</v>
      </c>
      <c r="C273" s="26" t="s">
        <v>2327</v>
      </c>
      <c r="D273" s="27">
        <v>85</v>
      </c>
      <c r="E273" s="28">
        <f t="shared" si="9"/>
        <v>42.5</v>
      </c>
      <c r="F273" s="28">
        <f t="shared" si="8"/>
        <v>42.5</v>
      </c>
    </row>
    <row r="274" spans="1:6">
      <c r="A274" s="24" t="s">
        <v>2382</v>
      </c>
      <c r="B274" s="25" t="s">
        <v>32</v>
      </c>
      <c r="C274" s="26" t="s">
        <v>2313</v>
      </c>
      <c r="D274" s="27">
        <v>25</v>
      </c>
      <c r="E274" s="28">
        <f t="shared" si="9"/>
        <v>12.5</v>
      </c>
      <c r="F274" s="28">
        <f t="shared" si="8"/>
        <v>12.5</v>
      </c>
    </row>
    <row r="275" spans="1:6">
      <c r="A275" s="24" t="s">
        <v>2384</v>
      </c>
      <c r="B275" s="25" t="s">
        <v>32</v>
      </c>
      <c r="C275" s="26" t="s">
        <v>2310</v>
      </c>
      <c r="D275" s="27">
        <v>500</v>
      </c>
      <c r="E275" s="28">
        <f t="shared" si="9"/>
        <v>250</v>
      </c>
      <c r="F275" s="28">
        <f t="shared" si="8"/>
        <v>250</v>
      </c>
    </row>
    <row r="276" spans="1:6">
      <c r="A276" s="24" t="s">
        <v>2348</v>
      </c>
      <c r="B276" s="25" t="s">
        <v>32</v>
      </c>
      <c r="C276" s="26" t="s">
        <v>2297</v>
      </c>
      <c r="D276" s="27">
        <v>10</v>
      </c>
      <c r="E276" s="28">
        <f t="shared" si="9"/>
        <v>5</v>
      </c>
      <c r="F276" s="28">
        <f t="shared" si="8"/>
        <v>5</v>
      </c>
    </row>
    <row r="277" spans="1:6">
      <c r="A277" s="24" t="s">
        <v>2349</v>
      </c>
      <c r="B277" s="25" t="s">
        <v>32</v>
      </c>
      <c r="C277" s="26" t="s">
        <v>2299</v>
      </c>
      <c r="D277" s="27">
        <v>40</v>
      </c>
      <c r="E277" s="28">
        <f t="shared" si="9"/>
        <v>20</v>
      </c>
      <c r="F277" s="28">
        <f t="shared" si="8"/>
        <v>20</v>
      </c>
    </row>
    <row r="278" spans="1:6">
      <c r="A278" s="24" t="s">
        <v>2388</v>
      </c>
      <c r="B278" s="25" t="s">
        <v>32</v>
      </c>
      <c r="C278" s="26" t="s">
        <v>2345</v>
      </c>
      <c r="D278" s="27">
        <v>0</v>
      </c>
      <c r="E278" s="28">
        <f t="shared" si="9"/>
        <v>0</v>
      </c>
      <c r="F278" s="28">
        <f t="shared" si="8"/>
        <v>0</v>
      </c>
    </row>
    <row r="279" spans="1:6">
      <c r="A279" s="24" t="s">
        <v>2389</v>
      </c>
      <c r="B279" s="25" t="s">
        <v>32</v>
      </c>
      <c r="C279" s="26" t="s">
        <v>2355</v>
      </c>
      <c r="D279" s="27">
        <v>0</v>
      </c>
      <c r="E279" s="28">
        <f t="shared" si="9"/>
        <v>0</v>
      </c>
      <c r="F279" s="28">
        <f t="shared" si="8"/>
        <v>0</v>
      </c>
    </row>
    <row r="280" spans="1:6">
      <c r="A280" s="24" t="s">
        <v>2412</v>
      </c>
      <c r="B280" s="25" t="s">
        <v>32</v>
      </c>
      <c r="C280" s="26" t="s">
        <v>2296</v>
      </c>
      <c r="D280" s="27">
        <v>10</v>
      </c>
      <c r="E280" s="28">
        <f t="shared" si="9"/>
        <v>5</v>
      </c>
      <c r="F280" s="28">
        <f t="shared" si="8"/>
        <v>5</v>
      </c>
    </row>
    <row r="281" spans="1:6">
      <c r="A281" s="24" t="s">
        <v>2332</v>
      </c>
      <c r="B281" s="25" t="s">
        <v>32</v>
      </c>
      <c r="C281" s="26" t="s">
        <v>2303</v>
      </c>
      <c r="D281" s="27">
        <v>3737</v>
      </c>
      <c r="E281" s="28">
        <f t="shared" si="9"/>
        <v>1868.5</v>
      </c>
      <c r="F281" s="28">
        <f t="shared" si="8"/>
        <v>1868.5</v>
      </c>
    </row>
    <row r="282" spans="1:6">
      <c r="A282" s="24" t="s">
        <v>2333</v>
      </c>
      <c r="B282" s="25" t="s">
        <v>32</v>
      </c>
      <c r="C282" s="26" t="s">
        <v>2351</v>
      </c>
      <c r="D282" s="27">
        <v>9247</v>
      </c>
      <c r="E282" s="28">
        <f t="shared" si="9"/>
        <v>4623.5</v>
      </c>
      <c r="F282" s="28">
        <f t="shared" si="8"/>
        <v>4623.5</v>
      </c>
    </row>
    <row r="283" spans="1:6">
      <c r="A283" s="24" t="s">
        <v>2333</v>
      </c>
      <c r="B283" s="25" t="s">
        <v>32</v>
      </c>
      <c r="C283" s="26" t="s">
        <v>2297</v>
      </c>
      <c r="D283" s="27">
        <v>0</v>
      </c>
      <c r="E283" s="28">
        <f t="shared" si="9"/>
        <v>0</v>
      </c>
      <c r="F283" s="28">
        <f t="shared" si="8"/>
        <v>0</v>
      </c>
    </row>
    <row r="284" spans="1:6">
      <c r="A284" s="24" t="s">
        <v>2333</v>
      </c>
      <c r="B284" s="25" t="s">
        <v>32</v>
      </c>
      <c r="C284" s="26" t="s">
        <v>2413</v>
      </c>
      <c r="D284" s="27">
        <v>2010</v>
      </c>
      <c r="E284" s="28">
        <f t="shared" si="9"/>
        <v>1005</v>
      </c>
      <c r="F284" s="28">
        <f t="shared" si="8"/>
        <v>1005</v>
      </c>
    </row>
    <row r="285" spans="1:6">
      <c r="A285" s="24" t="s">
        <v>2414</v>
      </c>
      <c r="B285" s="25" t="s">
        <v>2402</v>
      </c>
      <c r="C285" s="26" t="s">
        <v>2327</v>
      </c>
      <c r="D285" s="27">
        <v>7</v>
      </c>
      <c r="E285" s="28">
        <f t="shared" si="9"/>
        <v>3.5</v>
      </c>
      <c r="F285" s="28">
        <f t="shared" si="8"/>
        <v>3.5</v>
      </c>
    </row>
    <row r="286" spans="1:6">
      <c r="A286" s="24" t="s">
        <v>2334</v>
      </c>
      <c r="B286" s="25" t="s">
        <v>32</v>
      </c>
      <c r="C286" s="26" t="s">
        <v>2415</v>
      </c>
      <c r="D286" s="27">
        <v>1400</v>
      </c>
      <c r="E286" s="28">
        <f t="shared" si="9"/>
        <v>700</v>
      </c>
      <c r="F286" s="28">
        <f t="shared" si="8"/>
        <v>700</v>
      </c>
    </row>
    <row r="287" spans="1:6">
      <c r="A287" s="183" t="s">
        <v>2416</v>
      </c>
      <c r="B287" s="183"/>
      <c r="C287" s="21" t="s">
        <v>2417</v>
      </c>
      <c r="D287" s="22">
        <v>80087</v>
      </c>
      <c r="E287" s="23">
        <f t="shared" si="9"/>
        <v>40043.5</v>
      </c>
      <c r="F287" s="23">
        <f t="shared" si="8"/>
        <v>40043.5</v>
      </c>
    </row>
    <row r="288" spans="1:6">
      <c r="A288" s="183" t="s">
        <v>2418</v>
      </c>
      <c r="B288" s="183"/>
      <c r="C288" s="21" t="s">
        <v>2417</v>
      </c>
      <c r="D288" s="22">
        <f>SUM(D289:D342)</f>
        <v>80087</v>
      </c>
      <c r="E288" s="23">
        <f t="shared" si="9"/>
        <v>40043.5</v>
      </c>
      <c r="F288" s="23">
        <f t="shared" si="8"/>
        <v>40043.5</v>
      </c>
    </row>
    <row r="289" spans="1:6">
      <c r="A289" s="24" t="s">
        <v>2362</v>
      </c>
      <c r="B289" s="25" t="s">
        <v>32</v>
      </c>
      <c r="C289" s="26" t="s">
        <v>2297</v>
      </c>
      <c r="D289" s="27">
        <v>200</v>
      </c>
      <c r="E289" s="28">
        <f t="shared" si="9"/>
        <v>100</v>
      </c>
      <c r="F289" s="28">
        <f t="shared" si="8"/>
        <v>100</v>
      </c>
    </row>
    <row r="290" spans="1:6">
      <c r="A290" s="24" t="s">
        <v>2294</v>
      </c>
      <c r="B290" s="25" t="s">
        <v>32</v>
      </c>
      <c r="C290" s="26" t="s">
        <v>2322</v>
      </c>
      <c r="D290" s="27">
        <v>11</v>
      </c>
      <c r="E290" s="28">
        <f t="shared" si="9"/>
        <v>5.5</v>
      </c>
      <c r="F290" s="28">
        <f t="shared" si="8"/>
        <v>5.5</v>
      </c>
    </row>
    <row r="291" spans="1:6">
      <c r="A291" s="24" t="s">
        <v>2294</v>
      </c>
      <c r="B291" s="25" t="s">
        <v>32</v>
      </c>
      <c r="C291" s="26" t="s">
        <v>2296</v>
      </c>
      <c r="D291" s="27">
        <v>25</v>
      </c>
      <c r="E291" s="28">
        <f t="shared" si="9"/>
        <v>12.5</v>
      </c>
      <c r="F291" s="28">
        <f t="shared" si="8"/>
        <v>12.5</v>
      </c>
    </row>
    <row r="292" spans="1:6">
      <c r="A292" s="24" t="s">
        <v>2298</v>
      </c>
      <c r="B292" s="25" t="s">
        <v>32</v>
      </c>
      <c r="C292" s="26" t="s">
        <v>2419</v>
      </c>
      <c r="D292" s="27">
        <v>767</v>
      </c>
      <c r="E292" s="28">
        <f t="shared" si="9"/>
        <v>383.5</v>
      </c>
      <c r="F292" s="28">
        <f t="shared" si="8"/>
        <v>383.5</v>
      </c>
    </row>
    <row r="293" spans="1:6">
      <c r="A293" s="24" t="s">
        <v>2301</v>
      </c>
      <c r="B293" s="25" t="s">
        <v>32</v>
      </c>
      <c r="C293" s="26" t="s">
        <v>2297</v>
      </c>
      <c r="D293" s="27">
        <v>7</v>
      </c>
      <c r="E293" s="28">
        <f t="shared" si="9"/>
        <v>3.5</v>
      </c>
      <c r="F293" s="28">
        <f t="shared" si="8"/>
        <v>3.5</v>
      </c>
    </row>
    <row r="294" spans="1:6">
      <c r="A294" s="24" t="s">
        <v>2301</v>
      </c>
      <c r="B294" s="25" t="s">
        <v>32</v>
      </c>
      <c r="C294" s="26" t="s">
        <v>2297</v>
      </c>
      <c r="D294" s="27">
        <v>20</v>
      </c>
      <c r="E294" s="28">
        <f t="shared" si="9"/>
        <v>10</v>
      </c>
      <c r="F294" s="28">
        <f t="shared" si="8"/>
        <v>10</v>
      </c>
    </row>
    <row r="295" spans="1:6">
      <c r="A295" s="24" t="s">
        <v>2301</v>
      </c>
      <c r="B295" s="25" t="s">
        <v>32</v>
      </c>
      <c r="C295" s="26" t="s">
        <v>2420</v>
      </c>
      <c r="D295" s="27">
        <v>496</v>
      </c>
      <c r="E295" s="28">
        <f t="shared" si="9"/>
        <v>248</v>
      </c>
      <c r="F295" s="28">
        <f t="shared" si="8"/>
        <v>248</v>
      </c>
    </row>
    <row r="296" spans="1:6">
      <c r="A296" s="24" t="s">
        <v>2304</v>
      </c>
      <c r="B296" s="25" t="s">
        <v>32</v>
      </c>
      <c r="C296" s="26" t="s">
        <v>2344</v>
      </c>
      <c r="D296" s="27">
        <v>0</v>
      </c>
      <c r="E296" s="28">
        <f t="shared" si="9"/>
        <v>0</v>
      </c>
      <c r="F296" s="28">
        <f t="shared" si="8"/>
        <v>0</v>
      </c>
    </row>
    <row r="297" spans="1:6">
      <c r="A297" s="24" t="s">
        <v>2304</v>
      </c>
      <c r="B297" s="25" t="s">
        <v>32</v>
      </c>
      <c r="C297" s="26" t="s">
        <v>2308</v>
      </c>
      <c r="D297" s="27">
        <v>125</v>
      </c>
      <c r="E297" s="28">
        <f t="shared" si="9"/>
        <v>62.5</v>
      </c>
      <c r="F297" s="28">
        <f t="shared" si="8"/>
        <v>62.5</v>
      </c>
    </row>
    <row r="298" spans="1:6">
      <c r="A298" s="24" t="s">
        <v>2304</v>
      </c>
      <c r="B298" s="25" t="s">
        <v>32</v>
      </c>
      <c r="C298" s="26" t="s">
        <v>2327</v>
      </c>
      <c r="D298" s="27">
        <v>920</v>
      </c>
      <c r="E298" s="28">
        <f t="shared" si="9"/>
        <v>460</v>
      </c>
      <c r="F298" s="28">
        <f t="shared" si="8"/>
        <v>460</v>
      </c>
    </row>
    <row r="299" spans="1:6">
      <c r="A299" s="24" t="s">
        <v>2304</v>
      </c>
      <c r="B299" s="25" t="s">
        <v>32</v>
      </c>
      <c r="C299" s="26" t="s">
        <v>2303</v>
      </c>
      <c r="D299" s="27">
        <v>60</v>
      </c>
      <c r="E299" s="28">
        <f t="shared" si="9"/>
        <v>30</v>
      </c>
      <c r="F299" s="28">
        <f t="shared" si="8"/>
        <v>30</v>
      </c>
    </row>
    <row r="300" spans="1:6">
      <c r="A300" s="24" t="s">
        <v>2304</v>
      </c>
      <c r="B300" s="25" t="s">
        <v>32</v>
      </c>
      <c r="C300" s="26" t="s">
        <v>2344</v>
      </c>
      <c r="D300" s="27">
        <v>70</v>
      </c>
      <c r="E300" s="28">
        <f t="shared" si="9"/>
        <v>35</v>
      </c>
      <c r="F300" s="28">
        <f t="shared" si="8"/>
        <v>35</v>
      </c>
    </row>
    <row r="301" spans="1:6">
      <c r="A301" s="24" t="s">
        <v>2307</v>
      </c>
      <c r="B301" s="25" t="s">
        <v>32</v>
      </c>
      <c r="C301" s="26" t="s">
        <v>2355</v>
      </c>
      <c r="D301" s="27">
        <v>127</v>
      </c>
      <c r="E301" s="28">
        <f t="shared" si="9"/>
        <v>63.5</v>
      </c>
      <c r="F301" s="28">
        <f t="shared" si="8"/>
        <v>63.5</v>
      </c>
    </row>
    <row r="302" spans="1:6">
      <c r="A302" s="24" t="s">
        <v>2307</v>
      </c>
      <c r="B302" s="25" t="s">
        <v>32</v>
      </c>
      <c r="C302" s="26" t="s">
        <v>2327</v>
      </c>
      <c r="D302" s="27">
        <v>2280</v>
      </c>
      <c r="E302" s="28">
        <f t="shared" si="9"/>
        <v>1140</v>
      </c>
      <c r="F302" s="28">
        <f t="shared" si="8"/>
        <v>1140</v>
      </c>
    </row>
    <row r="303" spans="1:6">
      <c r="A303" s="24" t="s">
        <v>2307</v>
      </c>
      <c r="B303" s="25" t="s">
        <v>32</v>
      </c>
      <c r="C303" s="26" t="s">
        <v>2374</v>
      </c>
      <c r="D303" s="27">
        <v>0</v>
      </c>
      <c r="E303" s="28">
        <f t="shared" si="9"/>
        <v>0</v>
      </c>
      <c r="F303" s="28">
        <f t="shared" si="8"/>
        <v>0</v>
      </c>
    </row>
    <row r="304" spans="1:6">
      <c r="A304" s="24" t="s">
        <v>2312</v>
      </c>
      <c r="B304" s="25" t="s">
        <v>32</v>
      </c>
      <c r="C304" s="26" t="s">
        <v>2299</v>
      </c>
      <c r="D304" s="27">
        <v>0</v>
      </c>
      <c r="E304" s="28">
        <f t="shared" si="9"/>
        <v>0</v>
      </c>
      <c r="F304" s="28">
        <f t="shared" si="8"/>
        <v>0</v>
      </c>
    </row>
    <row r="305" spans="1:6">
      <c r="A305" s="24" t="s">
        <v>2312</v>
      </c>
      <c r="B305" s="25" t="s">
        <v>32</v>
      </c>
      <c r="C305" s="26" t="s">
        <v>2374</v>
      </c>
      <c r="D305" s="27">
        <v>124</v>
      </c>
      <c r="E305" s="28">
        <f t="shared" si="9"/>
        <v>62</v>
      </c>
      <c r="F305" s="28">
        <f t="shared" si="8"/>
        <v>62</v>
      </c>
    </row>
    <row r="306" spans="1:6">
      <c r="A306" s="24" t="s">
        <v>2320</v>
      </c>
      <c r="B306" s="25" t="s">
        <v>32</v>
      </c>
      <c r="C306" s="26" t="s">
        <v>2374</v>
      </c>
      <c r="D306" s="27">
        <v>0</v>
      </c>
      <c r="E306" s="28">
        <f t="shared" si="9"/>
        <v>0</v>
      </c>
      <c r="F306" s="28">
        <f t="shared" si="8"/>
        <v>0</v>
      </c>
    </row>
    <row r="307" spans="1:6">
      <c r="A307" s="24" t="s">
        <v>2320</v>
      </c>
      <c r="B307" s="25" t="s">
        <v>32</v>
      </c>
      <c r="C307" s="26" t="s">
        <v>2355</v>
      </c>
      <c r="D307" s="27">
        <v>3025</v>
      </c>
      <c r="E307" s="28">
        <f t="shared" si="9"/>
        <v>1512.5</v>
      </c>
      <c r="F307" s="28">
        <f t="shared" si="8"/>
        <v>1512.5</v>
      </c>
    </row>
    <row r="308" spans="1:6">
      <c r="A308" s="24" t="s">
        <v>2320</v>
      </c>
      <c r="B308" s="25" t="s">
        <v>32</v>
      </c>
      <c r="C308" s="26" t="s">
        <v>2364</v>
      </c>
      <c r="D308" s="27">
        <v>1700</v>
      </c>
      <c r="E308" s="28">
        <f t="shared" si="9"/>
        <v>850</v>
      </c>
      <c r="F308" s="28">
        <f t="shared" si="8"/>
        <v>850</v>
      </c>
    </row>
    <row r="309" spans="1:6">
      <c r="A309" s="24" t="s">
        <v>2320</v>
      </c>
      <c r="B309" s="25" t="s">
        <v>32</v>
      </c>
      <c r="C309" s="26" t="s">
        <v>2305</v>
      </c>
      <c r="D309" s="27">
        <v>5060</v>
      </c>
      <c r="E309" s="28">
        <f t="shared" si="9"/>
        <v>2530</v>
      </c>
      <c r="F309" s="28">
        <f t="shared" si="8"/>
        <v>2530</v>
      </c>
    </row>
    <row r="310" spans="1:6">
      <c r="A310" s="24" t="s">
        <v>2321</v>
      </c>
      <c r="B310" s="25" t="s">
        <v>32</v>
      </c>
      <c r="C310" s="26" t="s">
        <v>2365</v>
      </c>
      <c r="D310" s="27">
        <v>1050</v>
      </c>
      <c r="E310" s="28">
        <f t="shared" si="9"/>
        <v>525</v>
      </c>
      <c r="F310" s="28">
        <f t="shared" si="8"/>
        <v>525</v>
      </c>
    </row>
    <row r="311" spans="1:6">
      <c r="A311" s="24" t="s">
        <v>2323</v>
      </c>
      <c r="B311" s="25" t="s">
        <v>32</v>
      </c>
      <c r="C311" s="26" t="s">
        <v>2303</v>
      </c>
      <c r="D311" s="27">
        <v>19960</v>
      </c>
      <c r="E311" s="28">
        <f t="shared" si="9"/>
        <v>9980</v>
      </c>
      <c r="F311" s="28">
        <f t="shared" si="8"/>
        <v>9980</v>
      </c>
    </row>
    <row r="312" spans="1:6">
      <c r="A312" s="24" t="s">
        <v>2323</v>
      </c>
      <c r="B312" s="25" t="s">
        <v>32</v>
      </c>
      <c r="C312" s="26" t="s">
        <v>2300</v>
      </c>
      <c r="D312" s="27">
        <v>5456</v>
      </c>
      <c r="E312" s="28">
        <f t="shared" si="9"/>
        <v>2728</v>
      </c>
      <c r="F312" s="28">
        <f t="shared" si="8"/>
        <v>2728</v>
      </c>
    </row>
    <row r="313" spans="1:6">
      <c r="A313" s="24" t="s">
        <v>2323</v>
      </c>
      <c r="B313" s="25" t="s">
        <v>32</v>
      </c>
      <c r="C313" s="26" t="s">
        <v>2421</v>
      </c>
      <c r="D313" s="27">
        <v>23700</v>
      </c>
      <c r="E313" s="28">
        <f t="shared" si="9"/>
        <v>11850</v>
      </c>
      <c r="F313" s="28">
        <f t="shared" si="8"/>
        <v>11850</v>
      </c>
    </row>
    <row r="314" spans="1:6">
      <c r="A314" s="24" t="s">
        <v>2325</v>
      </c>
      <c r="B314" s="25" t="s">
        <v>32</v>
      </c>
      <c r="C314" s="26" t="s">
        <v>2327</v>
      </c>
      <c r="D314" s="27">
        <v>4560</v>
      </c>
      <c r="E314" s="28">
        <f t="shared" si="9"/>
        <v>2280</v>
      </c>
      <c r="F314" s="28">
        <f t="shared" si="8"/>
        <v>2280</v>
      </c>
    </row>
    <row r="315" spans="1:6">
      <c r="A315" s="24" t="s">
        <v>2326</v>
      </c>
      <c r="B315" s="25" t="s">
        <v>32</v>
      </c>
      <c r="C315" s="26" t="s">
        <v>2355</v>
      </c>
      <c r="D315" s="27">
        <v>170</v>
      </c>
      <c r="E315" s="28">
        <f t="shared" si="9"/>
        <v>85</v>
      </c>
      <c r="F315" s="28">
        <f t="shared" si="8"/>
        <v>85</v>
      </c>
    </row>
    <row r="316" spans="1:6">
      <c r="A316" s="24" t="s">
        <v>2330</v>
      </c>
      <c r="B316" s="25" t="s">
        <v>32</v>
      </c>
      <c r="C316" s="26" t="s">
        <v>2296</v>
      </c>
      <c r="D316" s="27">
        <v>70</v>
      </c>
      <c r="E316" s="28">
        <f t="shared" si="9"/>
        <v>35</v>
      </c>
      <c r="F316" s="28">
        <f t="shared" si="8"/>
        <v>35</v>
      </c>
    </row>
    <row r="317" spans="1:6">
      <c r="A317" s="24" t="s">
        <v>2330</v>
      </c>
      <c r="B317" s="25" t="s">
        <v>32</v>
      </c>
      <c r="C317" s="26" t="s">
        <v>2344</v>
      </c>
      <c r="D317" s="27">
        <v>0</v>
      </c>
      <c r="E317" s="28">
        <f t="shared" si="9"/>
        <v>0</v>
      </c>
      <c r="F317" s="28">
        <f t="shared" si="8"/>
        <v>0</v>
      </c>
    </row>
    <row r="318" spans="1:6">
      <c r="A318" s="24" t="s">
        <v>2331</v>
      </c>
      <c r="B318" s="25" t="s">
        <v>32</v>
      </c>
      <c r="C318" s="26" t="s">
        <v>2299</v>
      </c>
      <c r="D318" s="27">
        <v>0</v>
      </c>
      <c r="E318" s="28">
        <f t="shared" si="9"/>
        <v>0</v>
      </c>
      <c r="F318" s="28">
        <f t="shared" si="8"/>
        <v>0</v>
      </c>
    </row>
    <row r="319" spans="1:6">
      <c r="A319" s="24" t="s">
        <v>2331</v>
      </c>
      <c r="B319" s="25" t="s">
        <v>32</v>
      </c>
      <c r="C319" s="26" t="s">
        <v>2313</v>
      </c>
      <c r="D319" s="27">
        <v>30</v>
      </c>
      <c r="E319" s="28">
        <f t="shared" si="9"/>
        <v>15</v>
      </c>
      <c r="F319" s="28">
        <f t="shared" si="8"/>
        <v>15</v>
      </c>
    </row>
    <row r="320" spans="1:6">
      <c r="A320" s="24" t="s">
        <v>2331</v>
      </c>
      <c r="B320" s="25" t="s">
        <v>32</v>
      </c>
      <c r="C320" s="26" t="s">
        <v>2297</v>
      </c>
      <c r="D320" s="27">
        <v>100</v>
      </c>
      <c r="E320" s="28">
        <f t="shared" si="9"/>
        <v>50</v>
      </c>
      <c r="F320" s="28">
        <f t="shared" si="8"/>
        <v>50</v>
      </c>
    </row>
    <row r="321" spans="1:6">
      <c r="A321" s="24" t="s">
        <v>2348</v>
      </c>
      <c r="B321" s="25" t="s">
        <v>32</v>
      </c>
      <c r="C321" s="26" t="s">
        <v>2313</v>
      </c>
      <c r="D321" s="27">
        <v>30</v>
      </c>
      <c r="E321" s="28">
        <f t="shared" si="9"/>
        <v>15</v>
      </c>
      <c r="F321" s="28">
        <f t="shared" si="8"/>
        <v>15</v>
      </c>
    </row>
    <row r="322" spans="1:6">
      <c r="A322" s="24" t="s">
        <v>2386</v>
      </c>
      <c r="B322" s="25" t="s">
        <v>32</v>
      </c>
      <c r="C322" s="26" t="s">
        <v>2296</v>
      </c>
      <c r="D322" s="27">
        <v>50</v>
      </c>
      <c r="E322" s="28">
        <f t="shared" si="9"/>
        <v>25</v>
      </c>
      <c r="F322" s="28">
        <f t="shared" si="8"/>
        <v>25</v>
      </c>
    </row>
    <row r="323" spans="1:6">
      <c r="A323" s="24" t="s">
        <v>2422</v>
      </c>
      <c r="B323" s="25" t="s">
        <v>32</v>
      </c>
      <c r="C323" s="26" t="s">
        <v>2302</v>
      </c>
      <c r="D323" s="27">
        <v>0</v>
      </c>
      <c r="E323" s="28">
        <f t="shared" si="9"/>
        <v>0</v>
      </c>
      <c r="F323" s="28">
        <f t="shared" si="8"/>
        <v>0</v>
      </c>
    </row>
    <row r="324" spans="1:6">
      <c r="A324" s="24" t="s">
        <v>2422</v>
      </c>
      <c r="B324" s="25" t="s">
        <v>32</v>
      </c>
      <c r="C324" s="26" t="s">
        <v>2344</v>
      </c>
      <c r="D324" s="27">
        <v>60</v>
      </c>
      <c r="E324" s="28">
        <f t="shared" si="9"/>
        <v>30</v>
      </c>
      <c r="F324" s="28">
        <f t="shared" si="8"/>
        <v>30</v>
      </c>
    </row>
    <row r="325" spans="1:6">
      <c r="A325" s="24" t="s">
        <v>2349</v>
      </c>
      <c r="B325" s="25" t="s">
        <v>32</v>
      </c>
      <c r="C325" s="26" t="s">
        <v>2297</v>
      </c>
      <c r="D325" s="27">
        <v>20</v>
      </c>
      <c r="E325" s="28">
        <f t="shared" si="9"/>
        <v>10</v>
      </c>
      <c r="F325" s="28">
        <f t="shared" si="8"/>
        <v>10</v>
      </c>
    </row>
    <row r="326" spans="1:6">
      <c r="A326" s="24" t="s">
        <v>2349</v>
      </c>
      <c r="B326" s="25" t="s">
        <v>32</v>
      </c>
      <c r="C326" s="26" t="s">
        <v>2299</v>
      </c>
      <c r="D326" s="27">
        <v>0</v>
      </c>
      <c r="E326" s="28">
        <f t="shared" si="9"/>
        <v>0</v>
      </c>
      <c r="F326" s="28">
        <f t="shared" si="8"/>
        <v>0</v>
      </c>
    </row>
    <row r="327" spans="1:6">
      <c r="A327" s="24" t="s">
        <v>2349</v>
      </c>
      <c r="B327" s="25" t="s">
        <v>32</v>
      </c>
      <c r="C327" s="26" t="s">
        <v>2345</v>
      </c>
      <c r="D327" s="27">
        <v>2</v>
      </c>
      <c r="E327" s="28">
        <f t="shared" si="9"/>
        <v>1</v>
      </c>
      <c r="F327" s="28">
        <f t="shared" ref="F327:F390" si="10">D327-E327</f>
        <v>1</v>
      </c>
    </row>
    <row r="328" spans="1:6">
      <c r="A328" s="24" t="s">
        <v>2332</v>
      </c>
      <c r="B328" s="25" t="s">
        <v>32</v>
      </c>
      <c r="C328" s="26" t="s">
        <v>2327</v>
      </c>
      <c r="D328" s="27">
        <v>1869</v>
      </c>
      <c r="E328" s="28">
        <f t="shared" si="9"/>
        <v>934.5</v>
      </c>
      <c r="F328" s="28">
        <f t="shared" si="10"/>
        <v>934.5</v>
      </c>
    </row>
    <row r="329" spans="1:6">
      <c r="A329" s="24" t="s">
        <v>2333</v>
      </c>
      <c r="B329" s="25" t="s">
        <v>32</v>
      </c>
      <c r="C329" s="26" t="s">
        <v>2366</v>
      </c>
      <c r="D329" s="27">
        <v>4623</v>
      </c>
      <c r="E329" s="28">
        <f t="shared" si="9"/>
        <v>2311.5</v>
      </c>
      <c r="F329" s="28">
        <f t="shared" si="10"/>
        <v>2311.5</v>
      </c>
    </row>
    <row r="330" spans="1:6">
      <c r="A330" s="24" t="s">
        <v>2333</v>
      </c>
      <c r="B330" s="25" t="s">
        <v>32</v>
      </c>
      <c r="C330" s="26" t="s">
        <v>2295</v>
      </c>
      <c r="D330" s="27">
        <v>900</v>
      </c>
      <c r="E330" s="28">
        <f t="shared" ref="E330:E393" si="11">D330/2</f>
        <v>450</v>
      </c>
      <c r="F330" s="28">
        <f t="shared" si="10"/>
        <v>450</v>
      </c>
    </row>
    <row r="331" spans="1:6">
      <c r="A331" s="24" t="s">
        <v>2333</v>
      </c>
      <c r="B331" s="25" t="s">
        <v>32</v>
      </c>
      <c r="C331" s="26" t="s">
        <v>2297</v>
      </c>
      <c r="D331" s="27">
        <v>0</v>
      </c>
      <c r="E331" s="28">
        <f t="shared" si="11"/>
        <v>0</v>
      </c>
      <c r="F331" s="28">
        <f t="shared" si="10"/>
        <v>0</v>
      </c>
    </row>
    <row r="332" spans="1:6">
      <c r="A332" s="24" t="s">
        <v>2423</v>
      </c>
      <c r="B332" s="25" t="s">
        <v>32</v>
      </c>
      <c r="C332" s="26" t="s">
        <v>2327</v>
      </c>
      <c r="D332" s="27">
        <v>41</v>
      </c>
      <c r="E332" s="28">
        <f t="shared" si="11"/>
        <v>20.5</v>
      </c>
      <c r="F332" s="28">
        <f t="shared" si="10"/>
        <v>20.5</v>
      </c>
    </row>
    <row r="333" spans="1:6">
      <c r="A333" s="24" t="s">
        <v>2423</v>
      </c>
      <c r="B333" s="25" t="s">
        <v>32</v>
      </c>
      <c r="C333" s="26" t="s">
        <v>2313</v>
      </c>
      <c r="D333" s="27">
        <v>0</v>
      </c>
      <c r="E333" s="28">
        <f t="shared" si="11"/>
        <v>0</v>
      </c>
      <c r="F333" s="28">
        <f t="shared" si="10"/>
        <v>0</v>
      </c>
    </row>
    <row r="334" spans="1:6">
      <c r="A334" s="24" t="s">
        <v>2424</v>
      </c>
      <c r="B334" s="25" t="s">
        <v>32</v>
      </c>
      <c r="C334" s="26" t="s">
        <v>2408</v>
      </c>
      <c r="D334" s="27">
        <v>22</v>
      </c>
      <c r="E334" s="28">
        <f t="shared" si="11"/>
        <v>11</v>
      </c>
      <c r="F334" s="28">
        <f t="shared" si="10"/>
        <v>11</v>
      </c>
    </row>
    <row r="335" spans="1:6">
      <c r="A335" s="24" t="s">
        <v>2425</v>
      </c>
      <c r="B335" s="25" t="s">
        <v>32</v>
      </c>
      <c r="C335" s="26" t="s">
        <v>2315</v>
      </c>
      <c r="D335" s="27">
        <v>50</v>
      </c>
      <c r="E335" s="28">
        <f t="shared" si="11"/>
        <v>25</v>
      </c>
      <c r="F335" s="28">
        <f t="shared" si="10"/>
        <v>25</v>
      </c>
    </row>
    <row r="336" spans="1:6">
      <c r="A336" s="24" t="s">
        <v>2426</v>
      </c>
      <c r="B336" s="25" t="s">
        <v>32</v>
      </c>
      <c r="C336" s="26" t="s">
        <v>2305</v>
      </c>
      <c r="D336" s="27">
        <v>247</v>
      </c>
      <c r="E336" s="28">
        <f t="shared" si="11"/>
        <v>123.5</v>
      </c>
      <c r="F336" s="28">
        <f t="shared" si="10"/>
        <v>123.5</v>
      </c>
    </row>
    <row r="337" spans="1:6">
      <c r="A337" s="24" t="s">
        <v>2427</v>
      </c>
      <c r="B337" s="25" t="s">
        <v>32</v>
      </c>
      <c r="C337" s="26" t="s">
        <v>2297</v>
      </c>
      <c r="D337" s="27">
        <v>1160</v>
      </c>
      <c r="E337" s="28">
        <f t="shared" si="11"/>
        <v>580</v>
      </c>
      <c r="F337" s="28">
        <f t="shared" si="10"/>
        <v>580</v>
      </c>
    </row>
    <row r="338" spans="1:6">
      <c r="A338" s="24" t="s">
        <v>2334</v>
      </c>
      <c r="B338" s="25" t="s">
        <v>32</v>
      </c>
      <c r="C338" s="26" t="s">
        <v>2369</v>
      </c>
      <c r="D338" s="27">
        <v>800</v>
      </c>
      <c r="E338" s="28">
        <f t="shared" si="11"/>
        <v>400</v>
      </c>
      <c r="F338" s="28">
        <f t="shared" si="10"/>
        <v>400</v>
      </c>
    </row>
    <row r="339" spans="1:6">
      <c r="A339" s="24" t="s">
        <v>2334</v>
      </c>
      <c r="B339" s="25" t="s">
        <v>32</v>
      </c>
      <c r="C339" s="26" t="s">
        <v>2313</v>
      </c>
      <c r="D339" s="27">
        <v>0</v>
      </c>
      <c r="E339" s="28">
        <f t="shared" si="11"/>
        <v>0</v>
      </c>
      <c r="F339" s="28">
        <f t="shared" si="10"/>
        <v>0</v>
      </c>
    </row>
    <row r="340" spans="1:6">
      <c r="A340" s="24" t="s">
        <v>2428</v>
      </c>
      <c r="B340" s="25" t="s">
        <v>32</v>
      </c>
      <c r="C340" s="26" t="s">
        <v>2302</v>
      </c>
      <c r="D340" s="27">
        <v>0</v>
      </c>
      <c r="E340" s="28">
        <f t="shared" si="11"/>
        <v>0</v>
      </c>
      <c r="F340" s="28">
        <f t="shared" si="10"/>
        <v>0</v>
      </c>
    </row>
    <row r="341" spans="1:6">
      <c r="A341" s="24" t="s">
        <v>2429</v>
      </c>
      <c r="B341" s="25" t="s">
        <v>32</v>
      </c>
      <c r="C341" s="26" t="s">
        <v>2327</v>
      </c>
      <c r="D341" s="27">
        <v>0</v>
      </c>
      <c r="E341" s="28">
        <f t="shared" si="11"/>
        <v>0</v>
      </c>
      <c r="F341" s="28">
        <f t="shared" si="10"/>
        <v>0</v>
      </c>
    </row>
    <row r="342" spans="1:6">
      <c r="A342" s="24" t="s">
        <v>2335</v>
      </c>
      <c r="B342" s="25" t="s">
        <v>32</v>
      </c>
      <c r="C342" s="26" t="s">
        <v>2297</v>
      </c>
      <c r="D342" s="27">
        <v>100</v>
      </c>
      <c r="E342" s="28">
        <f t="shared" si="11"/>
        <v>50</v>
      </c>
      <c r="F342" s="28">
        <f t="shared" si="10"/>
        <v>50</v>
      </c>
    </row>
    <row r="343" spans="1:6">
      <c r="A343" s="183" t="s">
        <v>2430</v>
      </c>
      <c r="B343" s="183"/>
      <c r="C343" s="21" t="s">
        <v>2431</v>
      </c>
      <c r="D343" s="22">
        <v>46680</v>
      </c>
      <c r="E343" s="23">
        <f t="shared" si="11"/>
        <v>23340</v>
      </c>
      <c r="F343" s="23">
        <f t="shared" si="10"/>
        <v>23340</v>
      </c>
    </row>
    <row r="344" spans="1:6">
      <c r="A344" s="183" t="s">
        <v>2432</v>
      </c>
      <c r="B344" s="183"/>
      <c r="C344" s="21" t="s">
        <v>2431</v>
      </c>
      <c r="D344" s="22">
        <f>SUM(D345:D385)</f>
        <v>46680</v>
      </c>
      <c r="E344" s="23">
        <f t="shared" si="11"/>
        <v>23340</v>
      </c>
      <c r="F344" s="23">
        <f t="shared" si="10"/>
        <v>23340</v>
      </c>
    </row>
    <row r="345" spans="1:6">
      <c r="A345" s="24" t="s">
        <v>2294</v>
      </c>
      <c r="B345" s="25" t="s">
        <v>32</v>
      </c>
      <c r="C345" s="26" t="s">
        <v>2299</v>
      </c>
      <c r="D345" s="27">
        <v>0</v>
      </c>
      <c r="E345" s="28">
        <f t="shared" si="11"/>
        <v>0</v>
      </c>
      <c r="F345" s="28">
        <f t="shared" si="10"/>
        <v>0</v>
      </c>
    </row>
    <row r="346" spans="1:6">
      <c r="A346" s="24" t="s">
        <v>2294</v>
      </c>
      <c r="B346" s="25" t="s">
        <v>32</v>
      </c>
      <c r="C346" s="26" t="s">
        <v>2322</v>
      </c>
      <c r="D346" s="27">
        <v>27</v>
      </c>
      <c r="E346" s="28">
        <f t="shared" si="11"/>
        <v>13.5</v>
      </c>
      <c r="F346" s="28">
        <f t="shared" si="10"/>
        <v>13.5</v>
      </c>
    </row>
    <row r="347" spans="1:6">
      <c r="A347" s="24" t="s">
        <v>2298</v>
      </c>
      <c r="B347" s="25" t="s">
        <v>32</v>
      </c>
      <c r="C347" s="26" t="s">
        <v>2355</v>
      </c>
      <c r="D347" s="27">
        <v>533</v>
      </c>
      <c r="E347" s="28">
        <f t="shared" si="11"/>
        <v>266.5</v>
      </c>
      <c r="F347" s="28">
        <f t="shared" si="10"/>
        <v>266.5</v>
      </c>
    </row>
    <row r="348" spans="1:6">
      <c r="A348" s="24" t="s">
        <v>2298</v>
      </c>
      <c r="B348" s="25" t="s">
        <v>32</v>
      </c>
      <c r="C348" s="26" t="s">
        <v>2299</v>
      </c>
      <c r="D348" s="27">
        <v>38</v>
      </c>
      <c r="E348" s="28">
        <f t="shared" si="11"/>
        <v>19</v>
      </c>
      <c r="F348" s="28">
        <f t="shared" si="10"/>
        <v>19</v>
      </c>
    </row>
    <row r="349" spans="1:6">
      <c r="A349" s="24" t="s">
        <v>2298</v>
      </c>
      <c r="B349" s="25" t="s">
        <v>32</v>
      </c>
      <c r="C349" s="26" t="s">
        <v>2313</v>
      </c>
      <c r="D349" s="27">
        <v>0</v>
      </c>
      <c r="E349" s="28">
        <f t="shared" si="11"/>
        <v>0</v>
      </c>
      <c r="F349" s="28">
        <f t="shared" si="10"/>
        <v>0</v>
      </c>
    </row>
    <row r="350" spans="1:6">
      <c r="A350" s="24" t="s">
        <v>2301</v>
      </c>
      <c r="B350" s="25" t="s">
        <v>32</v>
      </c>
      <c r="C350" s="26" t="s">
        <v>2324</v>
      </c>
      <c r="D350" s="27">
        <v>56</v>
      </c>
      <c r="E350" s="28">
        <f t="shared" si="11"/>
        <v>28</v>
      </c>
      <c r="F350" s="28">
        <f t="shared" si="10"/>
        <v>28</v>
      </c>
    </row>
    <row r="351" spans="1:6">
      <c r="A351" s="24" t="s">
        <v>2304</v>
      </c>
      <c r="B351" s="25" t="s">
        <v>32</v>
      </c>
      <c r="C351" s="26" t="s">
        <v>2296</v>
      </c>
      <c r="D351" s="27">
        <v>20</v>
      </c>
      <c r="E351" s="28">
        <f t="shared" si="11"/>
        <v>10</v>
      </c>
      <c r="F351" s="28">
        <f t="shared" si="10"/>
        <v>10</v>
      </c>
    </row>
    <row r="352" spans="1:6">
      <c r="A352" s="24" t="s">
        <v>2304</v>
      </c>
      <c r="B352" s="25" t="s">
        <v>32</v>
      </c>
      <c r="C352" s="26" t="s">
        <v>2421</v>
      </c>
      <c r="D352" s="27">
        <v>226</v>
      </c>
      <c r="E352" s="28">
        <f t="shared" si="11"/>
        <v>113</v>
      </c>
      <c r="F352" s="28">
        <f t="shared" si="10"/>
        <v>113</v>
      </c>
    </row>
    <row r="353" spans="1:6">
      <c r="A353" s="24" t="s">
        <v>2304</v>
      </c>
      <c r="B353" s="25" t="s">
        <v>32</v>
      </c>
      <c r="C353" s="26" t="s">
        <v>2400</v>
      </c>
      <c r="D353" s="27">
        <v>75</v>
      </c>
      <c r="E353" s="28">
        <f t="shared" si="11"/>
        <v>37.5</v>
      </c>
      <c r="F353" s="28">
        <f t="shared" si="10"/>
        <v>37.5</v>
      </c>
    </row>
    <row r="354" spans="1:6">
      <c r="A354" s="24" t="s">
        <v>2304</v>
      </c>
      <c r="B354" s="25" t="s">
        <v>32</v>
      </c>
      <c r="C354" s="26" t="s">
        <v>2299</v>
      </c>
      <c r="D354" s="27">
        <v>0</v>
      </c>
      <c r="E354" s="28">
        <f t="shared" si="11"/>
        <v>0</v>
      </c>
      <c r="F354" s="28">
        <f t="shared" si="10"/>
        <v>0</v>
      </c>
    </row>
    <row r="355" spans="1:6">
      <c r="A355" s="24" t="s">
        <v>2304</v>
      </c>
      <c r="B355" s="25" t="s">
        <v>32</v>
      </c>
      <c r="C355" s="26" t="s">
        <v>2327</v>
      </c>
      <c r="D355" s="27">
        <v>920</v>
      </c>
      <c r="E355" s="28">
        <f t="shared" si="11"/>
        <v>460</v>
      </c>
      <c r="F355" s="28">
        <f t="shared" si="10"/>
        <v>460</v>
      </c>
    </row>
    <row r="356" spans="1:6">
      <c r="A356" s="24" t="s">
        <v>2304</v>
      </c>
      <c r="B356" s="25" t="s">
        <v>32</v>
      </c>
      <c r="C356" s="26" t="s">
        <v>2302</v>
      </c>
      <c r="D356" s="27">
        <v>72</v>
      </c>
      <c r="E356" s="28">
        <f t="shared" si="11"/>
        <v>36</v>
      </c>
      <c r="F356" s="28">
        <f t="shared" si="10"/>
        <v>36</v>
      </c>
    </row>
    <row r="357" spans="1:6">
      <c r="A357" s="24" t="s">
        <v>2307</v>
      </c>
      <c r="B357" s="25" t="s">
        <v>32</v>
      </c>
      <c r="C357" s="26" t="s">
        <v>2327</v>
      </c>
      <c r="D357" s="27">
        <v>2280</v>
      </c>
      <c r="E357" s="28">
        <f t="shared" si="11"/>
        <v>1140</v>
      </c>
      <c r="F357" s="28">
        <f t="shared" si="10"/>
        <v>1140</v>
      </c>
    </row>
    <row r="358" spans="1:6">
      <c r="A358" s="24" t="s">
        <v>2307</v>
      </c>
      <c r="B358" s="25" t="s">
        <v>32</v>
      </c>
      <c r="C358" s="26" t="s">
        <v>2344</v>
      </c>
      <c r="D358" s="27">
        <v>0</v>
      </c>
      <c r="E358" s="28">
        <f t="shared" si="11"/>
        <v>0</v>
      </c>
      <c r="F358" s="28">
        <f t="shared" si="10"/>
        <v>0</v>
      </c>
    </row>
    <row r="359" spans="1:6">
      <c r="A359" s="24" t="s">
        <v>2307</v>
      </c>
      <c r="B359" s="25" t="s">
        <v>32</v>
      </c>
      <c r="C359" s="26" t="s">
        <v>2324</v>
      </c>
      <c r="D359" s="27">
        <v>104</v>
      </c>
      <c r="E359" s="28">
        <f t="shared" si="11"/>
        <v>52</v>
      </c>
      <c r="F359" s="28">
        <f t="shared" si="10"/>
        <v>52</v>
      </c>
    </row>
    <row r="360" spans="1:6">
      <c r="A360" s="24" t="s">
        <v>2311</v>
      </c>
      <c r="B360" s="25" t="s">
        <v>32</v>
      </c>
      <c r="C360" s="26" t="s">
        <v>2299</v>
      </c>
      <c r="D360" s="27">
        <v>80</v>
      </c>
      <c r="E360" s="28">
        <f t="shared" si="11"/>
        <v>40</v>
      </c>
      <c r="F360" s="28">
        <f t="shared" si="10"/>
        <v>40</v>
      </c>
    </row>
    <row r="361" spans="1:6">
      <c r="A361" s="24" t="s">
        <v>2320</v>
      </c>
      <c r="B361" s="25" t="s">
        <v>32</v>
      </c>
      <c r="C361" s="26" t="s">
        <v>2327</v>
      </c>
      <c r="D361" s="27">
        <v>3892</v>
      </c>
      <c r="E361" s="28">
        <f t="shared" si="11"/>
        <v>1946</v>
      </c>
      <c r="F361" s="28">
        <f t="shared" si="10"/>
        <v>1946</v>
      </c>
    </row>
    <row r="362" spans="1:6">
      <c r="A362" s="24" t="s">
        <v>2320</v>
      </c>
      <c r="B362" s="25" t="s">
        <v>32</v>
      </c>
      <c r="C362" s="26" t="s">
        <v>2297</v>
      </c>
      <c r="D362" s="27">
        <v>0</v>
      </c>
      <c r="E362" s="28">
        <f t="shared" si="11"/>
        <v>0</v>
      </c>
      <c r="F362" s="28">
        <f t="shared" si="10"/>
        <v>0</v>
      </c>
    </row>
    <row r="363" spans="1:6">
      <c r="A363" s="24" t="s">
        <v>2320</v>
      </c>
      <c r="B363" s="25" t="s">
        <v>32</v>
      </c>
      <c r="C363" s="26" t="s">
        <v>2310</v>
      </c>
      <c r="D363" s="27">
        <v>87</v>
      </c>
      <c r="E363" s="28">
        <f t="shared" si="11"/>
        <v>43.5</v>
      </c>
      <c r="F363" s="28">
        <f t="shared" si="10"/>
        <v>43.5</v>
      </c>
    </row>
    <row r="364" spans="1:6">
      <c r="A364" s="24" t="s">
        <v>2320</v>
      </c>
      <c r="B364" s="25" t="s">
        <v>32</v>
      </c>
      <c r="C364" s="26" t="s">
        <v>2345</v>
      </c>
      <c r="D364" s="27">
        <v>1367</v>
      </c>
      <c r="E364" s="28">
        <f t="shared" si="11"/>
        <v>683.5</v>
      </c>
      <c r="F364" s="28">
        <f t="shared" si="10"/>
        <v>683.5</v>
      </c>
    </row>
    <row r="365" spans="1:6">
      <c r="A365" s="24" t="s">
        <v>2321</v>
      </c>
      <c r="B365" s="25" t="s">
        <v>32</v>
      </c>
      <c r="C365" s="26" t="s">
        <v>2305</v>
      </c>
      <c r="D365" s="27">
        <v>192</v>
      </c>
      <c r="E365" s="28">
        <f t="shared" si="11"/>
        <v>96</v>
      </c>
      <c r="F365" s="28">
        <f t="shared" si="10"/>
        <v>96</v>
      </c>
    </row>
    <row r="366" spans="1:6">
      <c r="A366" s="24" t="s">
        <v>2321</v>
      </c>
      <c r="B366" s="25" t="s">
        <v>32</v>
      </c>
      <c r="C366" s="26" t="s">
        <v>2296</v>
      </c>
      <c r="D366" s="27">
        <v>0</v>
      </c>
      <c r="E366" s="28">
        <f t="shared" si="11"/>
        <v>0</v>
      </c>
      <c r="F366" s="28">
        <f t="shared" si="10"/>
        <v>0</v>
      </c>
    </row>
    <row r="367" spans="1:6">
      <c r="A367" s="24" t="s">
        <v>2321</v>
      </c>
      <c r="B367" s="25" t="s">
        <v>32</v>
      </c>
      <c r="C367" s="26" t="s">
        <v>2310</v>
      </c>
      <c r="D367" s="27">
        <v>10</v>
      </c>
      <c r="E367" s="28">
        <f t="shared" si="11"/>
        <v>5</v>
      </c>
      <c r="F367" s="28">
        <f t="shared" si="10"/>
        <v>5</v>
      </c>
    </row>
    <row r="368" spans="1:6">
      <c r="A368" s="24" t="s">
        <v>2323</v>
      </c>
      <c r="B368" s="25" t="s">
        <v>32</v>
      </c>
      <c r="C368" s="26" t="s">
        <v>2303</v>
      </c>
      <c r="D368" s="27">
        <v>19960</v>
      </c>
      <c r="E368" s="28">
        <f t="shared" si="11"/>
        <v>9980</v>
      </c>
      <c r="F368" s="28">
        <f t="shared" si="10"/>
        <v>9980</v>
      </c>
    </row>
    <row r="369" spans="1:6">
      <c r="A369" s="24" t="s">
        <v>2323</v>
      </c>
      <c r="B369" s="25" t="s">
        <v>32</v>
      </c>
      <c r="C369" s="26" t="s">
        <v>2366</v>
      </c>
      <c r="D369" s="27">
        <v>7110</v>
      </c>
      <c r="E369" s="28">
        <f t="shared" si="11"/>
        <v>3555</v>
      </c>
      <c r="F369" s="28">
        <f t="shared" si="10"/>
        <v>3555</v>
      </c>
    </row>
    <row r="370" spans="1:6">
      <c r="A370" s="24" t="s">
        <v>2323</v>
      </c>
      <c r="B370" s="25" t="s">
        <v>32</v>
      </c>
      <c r="C370" s="26" t="s">
        <v>2313</v>
      </c>
      <c r="D370" s="27">
        <v>1488</v>
      </c>
      <c r="E370" s="28">
        <f t="shared" si="11"/>
        <v>744</v>
      </c>
      <c r="F370" s="28">
        <f t="shared" si="10"/>
        <v>744</v>
      </c>
    </row>
    <row r="371" spans="1:6">
      <c r="A371" s="24" t="s">
        <v>2325</v>
      </c>
      <c r="B371" s="25" t="s">
        <v>32</v>
      </c>
      <c r="C371" s="26" t="s">
        <v>2327</v>
      </c>
      <c r="D371" s="27">
        <v>4560</v>
      </c>
      <c r="E371" s="28">
        <f t="shared" si="11"/>
        <v>2280</v>
      </c>
      <c r="F371" s="28">
        <f t="shared" si="10"/>
        <v>2280</v>
      </c>
    </row>
    <row r="372" spans="1:6">
      <c r="A372" s="24" t="s">
        <v>2325</v>
      </c>
      <c r="B372" s="25" t="s">
        <v>32</v>
      </c>
      <c r="C372" s="26" t="s">
        <v>2344</v>
      </c>
      <c r="D372" s="27">
        <v>140</v>
      </c>
      <c r="E372" s="28">
        <f t="shared" si="11"/>
        <v>70</v>
      </c>
      <c r="F372" s="28">
        <f t="shared" si="10"/>
        <v>70</v>
      </c>
    </row>
    <row r="373" spans="1:6">
      <c r="A373" s="24" t="s">
        <v>2326</v>
      </c>
      <c r="B373" s="25" t="s">
        <v>32</v>
      </c>
      <c r="C373" s="26" t="s">
        <v>2300</v>
      </c>
      <c r="D373" s="27">
        <v>0</v>
      </c>
      <c r="E373" s="28">
        <f t="shared" si="11"/>
        <v>0</v>
      </c>
      <c r="F373" s="28">
        <f t="shared" si="10"/>
        <v>0</v>
      </c>
    </row>
    <row r="374" spans="1:6">
      <c r="A374" s="24" t="s">
        <v>2326</v>
      </c>
      <c r="B374" s="25" t="s">
        <v>32</v>
      </c>
      <c r="C374" s="26" t="s">
        <v>2327</v>
      </c>
      <c r="D374" s="27">
        <v>100</v>
      </c>
      <c r="E374" s="28">
        <f t="shared" si="11"/>
        <v>50</v>
      </c>
      <c r="F374" s="28">
        <f t="shared" si="10"/>
        <v>50</v>
      </c>
    </row>
    <row r="375" spans="1:6">
      <c r="A375" s="24" t="s">
        <v>2329</v>
      </c>
      <c r="B375" s="25" t="s">
        <v>32</v>
      </c>
      <c r="C375" s="26" t="s">
        <v>2305</v>
      </c>
      <c r="D375" s="27">
        <v>130</v>
      </c>
      <c r="E375" s="28">
        <f t="shared" si="11"/>
        <v>65</v>
      </c>
      <c r="F375" s="28">
        <f t="shared" si="10"/>
        <v>65</v>
      </c>
    </row>
    <row r="376" spans="1:6">
      <c r="A376" s="24" t="s">
        <v>2330</v>
      </c>
      <c r="B376" s="25" t="s">
        <v>32</v>
      </c>
      <c r="C376" s="26" t="s">
        <v>2345</v>
      </c>
      <c r="D376" s="27">
        <v>84</v>
      </c>
      <c r="E376" s="28">
        <f t="shared" si="11"/>
        <v>42</v>
      </c>
      <c r="F376" s="28">
        <f t="shared" si="10"/>
        <v>42</v>
      </c>
    </row>
    <row r="377" spans="1:6">
      <c r="A377" s="24" t="s">
        <v>2347</v>
      </c>
      <c r="B377" s="25" t="s">
        <v>32</v>
      </c>
      <c r="C377" s="26" t="s">
        <v>2303</v>
      </c>
      <c r="D377" s="27">
        <v>300</v>
      </c>
      <c r="E377" s="28">
        <f t="shared" si="11"/>
        <v>150</v>
      </c>
      <c r="F377" s="28">
        <f t="shared" si="10"/>
        <v>150</v>
      </c>
    </row>
    <row r="378" spans="1:6">
      <c r="A378" s="24" t="s">
        <v>2349</v>
      </c>
      <c r="B378" s="25" t="s">
        <v>32</v>
      </c>
      <c r="C378" s="26" t="s">
        <v>2344</v>
      </c>
      <c r="D378" s="27">
        <v>21</v>
      </c>
      <c r="E378" s="28">
        <f t="shared" si="11"/>
        <v>10.5</v>
      </c>
      <c r="F378" s="28">
        <f t="shared" si="10"/>
        <v>10.5</v>
      </c>
    </row>
    <row r="379" spans="1:6">
      <c r="A379" s="24" t="s">
        <v>2412</v>
      </c>
      <c r="B379" s="25" t="s">
        <v>32</v>
      </c>
      <c r="C379" s="26" t="s">
        <v>2299</v>
      </c>
      <c r="D379" s="27">
        <v>13</v>
      </c>
      <c r="E379" s="28">
        <f t="shared" si="11"/>
        <v>6.5</v>
      </c>
      <c r="F379" s="28">
        <f t="shared" si="10"/>
        <v>6.5</v>
      </c>
    </row>
    <row r="380" spans="1:6">
      <c r="A380" s="24" t="s">
        <v>2398</v>
      </c>
      <c r="B380" s="25" t="s">
        <v>32</v>
      </c>
      <c r="C380" s="26" t="s">
        <v>2345</v>
      </c>
      <c r="D380" s="27">
        <v>12</v>
      </c>
      <c r="E380" s="28">
        <f t="shared" si="11"/>
        <v>6</v>
      </c>
      <c r="F380" s="28">
        <f t="shared" si="10"/>
        <v>6</v>
      </c>
    </row>
    <row r="381" spans="1:6">
      <c r="A381" s="24" t="s">
        <v>2333</v>
      </c>
      <c r="B381" s="25" t="s">
        <v>32</v>
      </c>
      <c r="C381" s="26" t="s">
        <v>2297</v>
      </c>
      <c r="D381" s="27">
        <v>39</v>
      </c>
      <c r="E381" s="28">
        <f t="shared" si="11"/>
        <v>19.5</v>
      </c>
      <c r="F381" s="28">
        <f t="shared" si="10"/>
        <v>19.5</v>
      </c>
    </row>
    <row r="382" spans="1:6">
      <c r="A382" s="24" t="s">
        <v>2333</v>
      </c>
      <c r="B382" s="25" t="s">
        <v>32</v>
      </c>
      <c r="C382" s="26" t="s">
        <v>2374</v>
      </c>
      <c r="D382" s="27">
        <v>2312</v>
      </c>
      <c r="E382" s="28">
        <f t="shared" si="11"/>
        <v>1156</v>
      </c>
      <c r="F382" s="28">
        <f t="shared" si="10"/>
        <v>1156</v>
      </c>
    </row>
    <row r="383" spans="1:6">
      <c r="A383" s="24" t="s">
        <v>2333</v>
      </c>
      <c r="B383" s="25" t="s">
        <v>32</v>
      </c>
      <c r="C383" s="26" t="s">
        <v>2327</v>
      </c>
      <c r="D383" s="27">
        <v>300</v>
      </c>
      <c r="E383" s="28">
        <f t="shared" si="11"/>
        <v>150</v>
      </c>
      <c r="F383" s="28">
        <f t="shared" si="10"/>
        <v>150</v>
      </c>
    </row>
    <row r="384" spans="1:6">
      <c r="A384" s="24" t="s">
        <v>2334</v>
      </c>
      <c r="B384" s="25" t="s">
        <v>32</v>
      </c>
      <c r="C384" s="26" t="s">
        <v>2313</v>
      </c>
      <c r="D384" s="27">
        <v>60</v>
      </c>
      <c r="E384" s="28">
        <f t="shared" si="11"/>
        <v>30</v>
      </c>
      <c r="F384" s="28">
        <f t="shared" si="10"/>
        <v>30</v>
      </c>
    </row>
    <row r="385" spans="1:6">
      <c r="A385" s="24" t="s">
        <v>2433</v>
      </c>
      <c r="B385" s="25" t="s">
        <v>32</v>
      </c>
      <c r="C385" s="26" t="s">
        <v>2296</v>
      </c>
      <c r="D385" s="27">
        <v>72</v>
      </c>
      <c r="E385" s="28">
        <f t="shared" si="11"/>
        <v>36</v>
      </c>
      <c r="F385" s="28">
        <f t="shared" si="10"/>
        <v>36</v>
      </c>
    </row>
    <row r="386" spans="1:6">
      <c r="A386" s="183" t="s">
        <v>2434</v>
      </c>
      <c r="B386" s="183"/>
      <c r="C386" s="21" t="s">
        <v>2435</v>
      </c>
      <c r="D386" s="22">
        <v>28917</v>
      </c>
      <c r="E386" s="23">
        <f t="shared" si="11"/>
        <v>14458.5</v>
      </c>
      <c r="F386" s="23">
        <f t="shared" si="10"/>
        <v>14458.5</v>
      </c>
    </row>
    <row r="387" spans="1:6">
      <c r="A387" s="183" t="s">
        <v>2436</v>
      </c>
      <c r="B387" s="183"/>
      <c r="C387" s="21" t="s">
        <v>2435</v>
      </c>
      <c r="D387" s="22">
        <f>SUM(D388:D432)</f>
        <v>28917</v>
      </c>
      <c r="E387" s="23">
        <f t="shared" si="11"/>
        <v>14458.5</v>
      </c>
      <c r="F387" s="23">
        <f t="shared" si="10"/>
        <v>14458.5</v>
      </c>
    </row>
    <row r="388" spans="1:6">
      <c r="A388" s="24" t="s">
        <v>2298</v>
      </c>
      <c r="B388" s="25" t="s">
        <v>32</v>
      </c>
      <c r="C388" s="26" t="s">
        <v>2344</v>
      </c>
      <c r="D388" s="27">
        <v>254</v>
      </c>
      <c r="E388" s="28">
        <f t="shared" si="11"/>
        <v>127</v>
      </c>
      <c r="F388" s="28">
        <f t="shared" si="10"/>
        <v>127</v>
      </c>
    </row>
    <row r="389" spans="1:6">
      <c r="A389" s="24" t="s">
        <v>2301</v>
      </c>
      <c r="B389" s="25" t="s">
        <v>32</v>
      </c>
      <c r="C389" s="26" t="s">
        <v>2297</v>
      </c>
      <c r="D389" s="27">
        <v>0</v>
      </c>
      <c r="E389" s="28">
        <f t="shared" si="11"/>
        <v>0</v>
      </c>
      <c r="F389" s="28">
        <f t="shared" si="10"/>
        <v>0</v>
      </c>
    </row>
    <row r="390" spans="1:6">
      <c r="A390" s="24" t="s">
        <v>2301</v>
      </c>
      <c r="B390" s="25" t="s">
        <v>32</v>
      </c>
      <c r="C390" s="26" t="s">
        <v>2315</v>
      </c>
      <c r="D390" s="27">
        <v>53</v>
      </c>
      <c r="E390" s="28">
        <f t="shared" si="11"/>
        <v>26.5</v>
      </c>
      <c r="F390" s="28">
        <f t="shared" si="10"/>
        <v>26.5</v>
      </c>
    </row>
    <row r="391" spans="1:6">
      <c r="A391" s="24" t="s">
        <v>2304</v>
      </c>
      <c r="B391" s="25" t="s">
        <v>32</v>
      </c>
      <c r="C391" s="26" t="s">
        <v>2345</v>
      </c>
      <c r="D391" s="27">
        <v>0</v>
      </c>
      <c r="E391" s="28">
        <f t="shared" si="11"/>
        <v>0</v>
      </c>
      <c r="F391" s="28">
        <f t="shared" ref="F391:F454" si="12">D391-E391</f>
        <v>0</v>
      </c>
    </row>
    <row r="392" spans="1:6">
      <c r="A392" s="24" t="s">
        <v>2304</v>
      </c>
      <c r="B392" s="25" t="s">
        <v>32</v>
      </c>
      <c r="C392" s="26" t="s">
        <v>2340</v>
      </c>
      <c r="D392" s="27">
        <v>21</v>
      </c>
      <c r="E392" s="28">
        <f t="shared" si="11"/>
        <v>10.5</v>
      </c>
      <c r="F392" s="28">
        <f t="shared" si="12"/>
        <v>10.5</v>
      </c>
    </row>
    <row r="393" spans="1:6">
      <c r="A393" s="24" t="s">
        <v>2304</v>
      </c>
      <c r="B393" s="25" t="s">
        <v>32</v>
      </c>
      <c r="C393" s="26" t="s">
        <v>2299</v>
      </c>
      <c r="D393" s="27">
        <v>20</v>
      </c>
      <c r="E393" s="28">
        <f t="shared" si="11"/>
        <v>10</v>
      </c>
      <c r="F393" s="28">
        <f t="shared" si="12"/>
        <v>10</v>
      </c>
    </row>
    <row r="394" spans="1:6">
      <c r="A394" s="24" t="s">
        <v>2304</v>
      </c>
      <c r="B394" s="25" t="s">
        <v>32</v>
      </c>
      <c r="C394" s="26" t="s">
        <v>2296</v>
      </c>
      <c r="D394" s="27">
        <v>460</v>
      </c>
      <c r="E394" s="28">
        <f t="shared" ref="E394:E457" si="13">D394/2</f>
        <v>230</v>
      </c>
      <c r="F394" s="28">
        <f t="shared" si="12"/>
        <v>230</v>
      </c>
    </row>
    <row r="395" spans="1:6">
      <c r="A395" s="24" t="s">
        <v>2307</v>
      </c>
      <c r="B395" s="25" t="s">
        <v>32</v>
      </c>
      <c r="C395" s="26" t="s">
        <v>2313</v>
      </c>
      <c r="D395" s="27">
        <v>684</v>
      </c>
      <c r="E395" s="28">
        <f t="shared" si="13"/>
        <v>342</v>
      </c>
      <c r="F395" s="28">
        <f t="shared" si="12"/>
        <v>342</v>
      </c>
    </row>
    <row r="396" spans="1:6">
      <c r="A396" s="24" t="s">
        <v>2307</v>
      </c>
      <c r="B396" s="25" t="s">
        <v>32</v>
      </c>
      <c r="C396" s="26" t="s">
        <v>2305</v>
      </c>
      <c r="D396" s="27">
        <v>0</v>
      </c>
      <c r="E396" s="28">
        <f t="shared" si="13"/>
        <v>0</v>
      </c>
      <c r="F396" s="28">
        <f t="shared" si="12"/>
        <v>0</v>
      </c>
    </row>
    <row r="397" spans="1:6">
      <c r="A397" s="24" t="s">
        <v>2317</v>
      </c>
      <c r="B397" s="25" t="s">
        <v>32</v>
      </c>
      <c r="C397" s="26" t="s">
        <v>2310</v>
      </c>
      <c r="D397" s="27">
        <v>17</v>
      </c>
      <c r="E397" s="28">
        <f t="shared" si="13"/>
        <v>8.5</v>
      </c>
      <c r="F397" s="28">
        <f t="shared" si="12"/>
        <v>8.5</v>
      </c>
    </row>
    <row r="398" spans="1:6">
      <c r="A398" s="24" t="s">
        <v>2318</v>
      </c>
      <c r="B398" s="25" t="s">
        <v>32</v>
      </c>
      <c r="C398" s="26" t="s">
        <v>2310</v>
      </c>
      <c r="D398" s="27">
        <v>21</v>
      </c>
      <c r="E398" s="28">
        <f t="shared" si="13"/>
        <v>10.5</v>
      </c>
      <c r="F398" s="28">
        <f t="shared" si="12"/>
        <v>10.5</v>
      </c>
    </row>
    <row r="399" spans="1:6">
      <c r="A399" s="24" t="s">
        <v>2319</v>
      </c>
      <c r="B399" s="25" t="s">
        <v>32</v>
      </c>
      <c r="C399" s="26" t="s">
        <v>2310</v>
      </c>
      <c r="D399" s="27">
        <v>13</v>
      </c>
      <c r="E399" s="28">
        <f t="shared" si="13"/>
        <v>6.5</v>
      </c>
      <c r="F399" s="28">
        <f t="shared" si="12"/>
        <v>6.5</v>
      </c>
    </row>
    <row r="400" spans="1:6">
      <c r="A400" s="24" t="s">
        <v>2320</v>
      </c>
      <c r="B400" s="25" t="s">
        <v>32</v>
      </c>
      <c r="C400" s="26" t="s">
        <v>2297</v>
      </c>
      <c r="D400" s="27">
        <v>200</v>
      </c>
      <c r="E400" s="28">
        <f t="shared" si="13"/>
        <v>100</v>
      </c>
      <c r="F400" s="28">
        <f t="shared" si="12"/>
        <v>100</v>
      </c>
    </row>
    <row r="401" spans="1:6">
      <c r="A401" s="24" t="s">
        <v>2320</v>
      </c>
      <c r="B401" s="25" t="s">
        <v>32</v>
      </c>
      <c r="C401" s="26" t="s">
        <v>2327</v>
      </c>
      <c r="D401" s="27">
        <v>3892</v>
      </c>
      <c r="E401" s="28">
        <f t="shared" si="13"/>
        <v>1946</v>
      </c>
      <c r="F401" s="28">
        <f t="shared" si="12"/>
        <v>1946</v>
      </c>
    </row>
    <row r="402" spans="1:6">
      <c r="A402" s="24" t="s">
        <v>2321</v>
      </c>
      <c r="B402" s="25" t="s">
        <v>32</v>
      </c>
      <c r="C402" s="26" t="s">
        <v>2297</v>
      </c>
      <c r="D402" s="27">
        <v>0</v>
      </c>
      <c r="E402" s="28">
        <f t="shared" si="13"/>
        <v>0</v>
      </c>
      <c r="F402" s="28">
        <f t="shared" si="12"/>
        <v>0</v>
      </c>
    </row>
    <row r="403" spans="1:6">
      <c r="A403" s="24" t="s">
        <v>2321</v>
      </c>
      <c r="B403" s="25" t="s">
        <v>32</v>
      </c>
      <c r="C403" s="26" t="s">
        <v>2300</v>
      </c>
      <c r="D403" s="27">
        <v>98</v>
      </c>
      <c r="E403" s="28">
        <f t="shared" si="13"/>
        <v>49</v>
      </c>
      <c r="F403" s="28">
        <f t="shared" si="12"/>
        <v>49</v>
      </c>
    </row>
    <row r="404" spans="1:6">
      <c r="A404" s="24" t="s">
        <v>2323</v>
      </c>
      <c r="B404" s="25" t="s">
        <v>32</v>
      </c>
      <c r="C404" s="26" t="s">
        <v>2344</v>
      </c>
      <c r="D404" s="27">
        <v>2765</v>
      </c>
      <c r="E404" s="28">
        <f t="shared" si="13"/>
        <v>1382.5</v>
      </c>
      <c r="F404" s="28">
        <f t="shared" si="12"/>
        <v>1382.5</v>
      </c>
    </row>
    <row r="405" spans="1:6">
      <c r="A405" s="24" t="s">
        <v>2323</v>
      </c>
      <c r="B405" s="25" t="s">
        <v>32</v>
      </c>
      <c r="C405" s="26" t="s">
        <v>2296</v>
      </c>
      <c r="D405" s="27">
        <v>4990</v>
      </c>
      <c r="E405" s="28">
        <f t="shared" si="13"/>
        <v>2495</v>
      </c>
      <c r="F405" s="28">
        <f t="shared" si="12"/>
        <v>2495</v>
      </c>
    </row>
    <row r="406" spans="1:6">
      <c r="A406" s="24" t="s">
        <v>2323</v>
      </c>
      <c r="B406" s="25" t="s">
        <v>32</v>
      </c>
      <c r="C406" s="26" t="s">
        <v>2327</v>
      </c>
      <c r="D406" s="27">
        <v>4700</v>
      </c>
      <c r="E406" s="28">
        <f t="shared" si="13"/>
        <v>2350</v>
      </c>
      <c r="F406" s="28">
        <f t="shared" si="12"/>
        <v>2350</v>
      </c>
    </row>
    <row r="407" spans="1:6">
      <c r="A407" s="24" t="s">
        <v>2325</v>
      </c>
      <c r="B407" s="25" t="s">
        <v>32</v>
      </c>
      <c r="C407" s="26" t="s">
        <v>2296</v>
      </c>
      <c r="D407" s="27">
        <v>2280</v>
      </c>
      <c r="E407" s="28">
        <f t="shared" si="13"/>
        <v>1140</v>
      </c>
      <c r="F407" s="28">
        <f t="shared" si="12"/>
        <v>1140</v>
      </c>
    </row>
    <row r="408" spans="1:6">
      <c r="A408" s="24" t="s">
        <v>2326</v>
      </c>
      <c r="B408" s="25" t="s">
        <v>32</v>
      </c>
      <c r="C408" s="26" t="s">
        <v>2344</v>
      </c>
      <c r="D408" s="27">
        <v>3</v>
      </c>
      <c r="E408" s="28">
        <f t="shared" si="13"/>
        <v>1.5</v>
      </c>
      <c r="F408" s="28">
        <f t="shared" si="12"/>
        <v>1.5</v>
      </c>
    </row>
    <row r="409" spans="1:6">
      <c r="A409" s="24" t="s">
        <v>2326</v>
      </c>
      <c r="B409" s="25" t="s">
        <v>32</v>
      </c>
      <c r="C409" s="26" t="s">
        <v>2305</v>
      </c>
      <c r="D409" s="27">
        <v>0</v>
      </c>
      <c r="E409" s="28">
        <f t="shared" si="13"/>
        <v>0</v>
      </c>
      <c r="F409" s="28">
        <f t="shared" si="12"/>
        <v>0</v>
      </c>
    </row>
    <row r="410" spans="1:6">
      <c r="A410" s="24" t="s">
        <v>2329</v>
      </c>
      <c r="B410" s="25" t="s">
        <v>32</v>
      </c>
      <c r="C410" s="26" t="s">
        <v>2295</v>
      </c>
      <c r="D410" s="27">
        <v>0</v>
      </c>
      <c r="E410" s="28">
        <f t="shared" si="13"/>
        <v>0</v>
      </c>
      <c r="F410" s="28">
        <f t="shared" si="12"/>
        <v>0</v>
      </c>
    </row>
    <row r="411" spans="1:6">
      <c r="A411" s="24" t="s">
        <v>2329</v>
      </c>
      <c r="B411" s="25" t="s">
        <v>32</v>
      </c>
      <c r="C411" s="26" t="s">
        <v>2295</v>
      </c>
      <c r="D411" s="27">
        <v>300</v>
      </c>
      <c r="E411" s="28">
        <f t="shared" si="13"/>
        <v>150</v>
      </c>
      <c r="F411" s="28">
        <f t="shared" si="12"/>
        <v>150</v>
      </c>
    </row>
    <row r="412" spans="1:6">
      <c r="A412" s="24" t="s">
        <v>2330</v>
      </c>
      <c r="B412" s="25" t="s">
        <v>32</v>
      </c>
      <c r="C412" s="26" t="s">
        <v>2310</v>
      </c>
      <c r="D412" s="27">
        <v>0</v>
      </c>
      <c r="E412" s="28">
        <f t="shared" si="13"/>
        <v>0</v>
      </c>
      <c r="F412" s="28">
        <f t="shared" si="12"/>
        <v>0</v>
      </c>
    </row>
    <row r="413" spans="1:6">
      <c r="A413" s="24" t="s">
        <v>2330</v>
      </c>
      <c r="B413" s="25" t="s">
        <v>32</v>
      </c>
      <c r="C413" s="26" t="s">
        <v>2297</v>
      </c>
      <c r="D413" s="27">
        <v>62</v>
      </c>
      <c r="E413" s="28">
        <f t="shared" si="13"/>
        <v>31</v>
      </c>
      <c r="F413" s="28">
        <f t="shared" si="12"/>
        <v>31</v>
      </c>
    </row>
    <row r="414" spans="1:6">
      <c r="A414" s="24" t="s">
        <v>2347</v>
      </c>
      <c r="B414" s="25" t="s">
        <v>32</v>
      </c>
      <c r="C414" s="26" t="s">
        <v>2437</v>
      </c>
      <c r="D414" s="27">
        <v>839</v>
      </c>
      <c r="E414" s="28">
        <f t="shared" si="13"/>
        <v>419.5</v>
      </c>
      <c r="F414" s="28">
        <f t="shared" si="12"/>
        <v>419.5</v>
      </c>
    </row>
    <row r="415" spans="1:6">
      <c r="A415" s="24" t="s">
        <v>2331</v>
      </c>
      <c r="B415" s="25" t="s">
        <v>32</v>
      </c>
      <c r="C415" s="26" t="s">
        <v>2310</v>
      </c>
      <c r="D415" s="27">
        <v>10</v>
      </c>
      <c r="E415" s="28">
        <f t="shared" si="13"/>
        <v>5</v>
      </c>
      <c r="F415" s="28">
        <f t="shared" si="12"/>
        <v>5</v>
      </c>
    </row>
    <row r="416" spans="1:6">
      <c r="A416" s="24" t="s">
        <v>2331</v>
      </c>
      <c r="B416" s="25" t="s">
        <v>32</v>
      </c>
      <c r="C416" s="26" t="s">
        <v>2302</v>
      </c>
      <c r="D416" s="27">
        <v>0</v>
      </c>
      <c r="E416" s="28">
        <f t="shared" si="13"/>
        <v>0</v>
      </c>
      <c r="F416" s="28">
        <f t="shared" si="12"/>
        <v>0</v>
      </c>
    </row>
    <row r="417" spans="1:6">
      <c r="A417" s="24" t="s">
        <v>2358</v>
      </c>
      <c r="B417" s="25" t="s">
        <v>32</v>
      </c>
      <c r="C417" s="26" t="s">
        <v>2393</v>
      </c>
      <c r="D417" s="27">
        <v>239</v>
      </c>
      <c r="E417" s="28">
        <f t="shared" si="13"/>
        <v>119.5</v>
      </c>
      <c r="F417" s="28">
        <f t="shared" si="12"/>
        <v>119.5</v>
      </c>
    </row>
    <row r="418" spans="1:6">
      <c r="A418" s="24" t="s">
        <v>2367</v>
      </c>
      <c r="B418" s="25" t="s">
        <v>32</v>
      </c>
      <c r="C418" s="26" t="s">
        <v>2296</v>
      </c>
      <c r="D418" s="27">
        <v>10</v>
      </c>
      <c r="E418" s="28">
        <f t="shared" si="13"/>
        <v>5</v>
      </c>
      <c r="F418" s="28">
        <f t="shared" si="12"/>
        <v>5</v>
      </c>
    </row>
    <row r="419" spans="1:6">
      <c r="A419" s="24" t="s">
        <v>2422</v>
      </c>
      <c r="B419" s="25" t="s">
        <v>32</v>
      </c>
      <c r="C419" s="26" t="s">
        <v>2310</v>
      </c>
      <c r="D419" s="27">
        <v>0</v>
      </c>
      <c r="E419" s="28">
        <f t="shared" si="13"/>
        <v>0</v>
      </c>
      <c r="F419" s="28">
        <f t="shared" si="12"/>
        <v>0</v>
      </c>
    </row>
    <row r="420" spans="1:6">
      <c r="A420" s="24" t="s">
        <v>2368</v>
      </c>
      <c r="B420" s="25" t="s">
        <v>32</v>
      </c>
      <c r="C420" s="26" t="s">
        <v>2296</v>
      </c>
      <c r="D420" s="27">
        <v>0</v>
      </c>
      <c r="E420" s="28">
        <f t="shared" si="13"/>
        <v>0</v>
      </c>
      <c r="F420" s="28">
        <f t="shared" si="12"/>
        <v>0</v>
      </c>
    </row>
    <row r="421" spans="1:6">
      <c r="A421" s="24" t="s">
        <v>2388</v>
      </c>
      <c r="B421" s="25" t="s">
        <v>32</v>
      </c>
      <c r="C421" s="26" t="s">
        <v>2299</v>
      </c>
      <c r="D421" s="27">
        <v>0</v>
      </c>
      <c r="E421" s="28">
        <f t="shared" si="13"/>
        <v>0</v>
      </c>
      <c r="F421" s="28">
        <f t="shared" si="12"/>
        <v>0</v>
      </c>
    </row>
    <row r="422" spans="1:6">
      <c r="A422" s="24" t="s">
        <v>2389</v>
      </c>
      <c r="B422" s="25" t="s">
        <v>32</v>
      </c>
      <c r="C422" s="26" t="s">
        <v>2340</v>
      </c>
      <c r="D422" s="27">
        <v>0</v>
      </c>
      <c r="E422" s="28">
        <f t="shared" si="13"/>
        <v>0</v>
      </c>
      <c r="F422" s="28">
        <f t="shared" si="12"/>
        <v>0</v>
      </c>
    </row>
    <row r="423" spans="1:6">
      <c r="A423" s="24" t="s">
        <v>2412</v>
      </c>
      <c r="B423" s="25" t="s">
        <v>32</v>
      </c>
      <c r="C423" s="26" t="s">
        <v>2297</v>
      </c>
      <c r="D423" s="27">
        <v>1</v>
      </c>
      <c r="E423" s="28">
        <f t="shared" si="13"/>
        <v>0.5</v>
      </c>
      <c r="F423" s="28">
        <f t="shared" si="12"/>
        <v>0.5</v>
      </c>
    </row>
    <row r="424" spans="1:6">
      <c r="A424" s="24" t="s">
        <v>2396</v>
      </c>
      <c r="B424" s="25" t="s">
        <v>32</v>
      </c>
      <c r="C424" s="26" t="s">
        <v>2310</v>
      </c>
      <c r="D424" s="27">
        <v>6</v>
      </c>
      <c r="E424" s="28">
        <f t="shared" si="13"/>
        <v>3</v>
      </c>
      <c r="F424" s="28">
        <f t="shared" si="12"/>
        <v>3</v>
      </c>
    </row>
    <row r="425" spans="1:6">
      <c r="A425" s="24" t="s">
        <v>2332</v>
      </c>
      <c r="B425" s="25" t="s">
        <v>32</v>
      </c>
      <c r="C425" s="26" t="s">
        <v>2327</v>
      </c>
      <c r="D425" s="27">
        <v>1868</v>
      </c>
      <c r="E425" s="28">
        <f t="shared" si="13"/>
        <v>934</v>
      </c>
      <c r="F425" s="28">
        <f t="shared" si="12"/>
        <v>934</v>
      </c>
    </row>
    <row r="426" spans="1:6">
      <c r="A426" s="24" t="s">
        <v>2333</v>
      </c>
      <c r="B426" s="25" t="s">
        <v>32</v>
      </c>
      <c r="C426" s="26" t="s">
        <v>2374</v>
      </c>
      <c r="D426" s="27">
        <v>2312</v>
      </c>
      <c r="E426" s="28">
        <f t="shared" si="13"/>
        <v>1156</v>
      </c>
      <c r="F426" s="28">
        <f t="shared" si="12"/>
        <v>1156</v>
      </c>
    </row>
    <row r="427" spans="1:6">
      <c r="A427" s="24" t="s">
        <v>2333</v>
      </c>
      <c r="B427" s="25" t="s">
        <v>32</v>
      </c>
      <c r="C427" s="26" t="s">
        <v>2310</v>
      </c>
      <c r="D427" s="27">
        <v>0</v>
      </c>
      <c r="E427" s="28">
        <f t="shared" si="13"/>
        <v>0</v>
      </c>
      <c r="F427" s="28">
        <f t="shared" si="12"/>
        <v>0</v>
      </c>
    </row>
    <row r="428" spans="1:6">
      <c r="A428" s="24" t="s">
        <v>2333</v>
      </c>
      <c r="B428" s="25" t="s">
        <v>32</v>
      </c>
      <c r="C428" s="26" t="s">
        <v>2297</v>
      </c>
      <c r="D428" s="27">
        <v>38</v>
      </c>
      <c r="E428" s="28">
        <f t="shared" si="13"/>
        <v>19</v>
      </c>
      <c r="F428" s="28">
        <f t="shared" si="12"/>
        <v>19</v>
      </c>
    </row>
    <row r="429" spans="1:6">
      <c r="A429" s="24" t="s">
        <v>2333</v>
      </c>
      <c r="B429" s="25" t="s">
        <v>32</v>
      </c>
      <c r="C429" s="26" t="s">
        <v>2408</v>
      </c>
      <c r="D429" s="27">
        <v>2726</v>
      </c>
      <c r="E429" s="28">
        <f t="shared" si="13"/>
        <v>1363</v>
      </c>
      <c r="F429" s="28">
        <f t="shared" si="12"/>
        <v>1363</v>
      </c>
    </row>
    <row r="430" spans="1:6">
      <c r="A430" s="24" t="s">
        <v>2334</v>
      </c>
      <c r="B430" s="25" t="s">
        <v>32</v>
      </c>
      <c r="C430" s="26" t="s">
        <v>2310</v>
      </c>
      <c r="D430" s="27">
        <v>20</v>
      </c>
      <c r="E430" s="28">
        <f t="shared" si="13"/>
        <v>10</v>
      </c>
      <c r="F430" s="28">
        <f t="shared" si="12"/>
        <v>10</v>
      </c>
    </row>
    <row r="431" spans="1:6">
      <c r="A431" s="24" t="s">
        <v>2438</v>
      </c>
      <c r="B431" s="25" t="s">
        <v>32</v>
      </c>
      <c r="C431" s="26" t="s">
        <v>2299</v>
      </c>
      <c r="D431" s="27">
        <v>15</v>
      </c>
      <c r="E431" s="28">
        <f t="shared" si="13"/>
        <v>7.5</v>
      </c>
      <c r="F431" s="28">
        <f t="shared" si="12"/>
        <v>7.5</v>
      </c>
    </row>
    <row r="432" spans="1:6">
      <c r="A432" s="24" t="s">
        <v>2439</v>
      </c>
      <c r="B432" s="25" t="s">
        <v>32</v>
      </c>
      <c r="C432" s="26" t="s">
        <v>2345</v>
      </c>
      <c r="D432" s="27">
        <v>0</v>
      </c>
      <c r="E432" s="28">
        <f t="shared" si="13"/>
        <v>0</v>
      </c>
      <c r="F432" s="28">
        <f t="shared" si="12"/>
        <v>0</v>
      </c>
    </row>
    <row r="433" spans="1:6">
      <c r="A433" s="183" t="s">
        <v>2440</v>
      </c>
      <c r="B433" s="183"/>
      <c r="C433" s="21" t="s">
        <v>2441</v>
      </c>
      <c r="D433" s="22">
        <v>73127</v>
      </c>
      <c r="E433" s="23">
        <f t="shared" si="13"/>
        <v>36563.5</v>
      </c>
      <c r="F433" s="23">
        <f t="shared" si="12"/>
        <v>36563.5</v>
      </c>
    </row>
    <row r="434" spans="1:6">
      <c r="A434" s="183" t="s">
        <v>2442</v>
      </c>
      <c r="B434" s="183"/>
      <c r="C434" s="21" t="s">
        <v>2441</v>
      </c>
      <c r="D434" s="22">
        <f>SUM(D435:D488)</f>
        <v>73127</v>
      </c>
      <c r="E434" s="23">
        <f t="shared" si="13"/>
        <v>36563.5</v>
      </c>
      <c r="F434" s="23">
        <f t="shared" si="12"/>
        <v>36563.5</v>
      </c>
    </row>
    <row r="435" spans="1:6">
      <c r="A435" s="24" t="s">
        <v>2294</v>
      </c>
      <c r="B435" s="25" t="s">
        <v>32</v>
      </c>
      <c r="C435" s="26" t="s">
        <v>2443</v>
      </c>
      <c r="D435" s="27">
        <v>57</v>
      </c>
      <c r="E435" s="28">
        <f t="shared" si="13"/>
        <v>28.5</v>
      </c>
      <c r="F435" s="28">
        <f t="shared" si="12"/>
        <v>28.5</v>
      </c>
    </row>
    <row r="436" spans="1:6">
      <c r="A436" s="24" t="s">
        <v>2298</v>
      </c>
      <c r="B436" s="25" t="s">
        <v>32</v>
      </c>
      <c r="C436" s="26" t="s">
        <v>2313</v>
      </c>
      <c r="D436" s="27">
        <v>30</v>
      </c>
      <c r="E436" s="28">
        <f t="shared" si="13"/>
        <v>15</v>
      </c>
      <c r="F436" s="28">
        <f t="shared" si="12"/>
        <v>15</v>
      </c>
    </row>
    <row r="437" spans="1:6">
      <c r="A437" s="24" t="s">
        <v>2298</v>
      </c>
      <c r="B437" s="25" t="s">
        <v>32</v>
      </c>
      <c r="C437" s="26" t="s">
        <v>2296</v>
      </c>
      <c r="D437" s="27">
        <v>0</v>
      </c>
      <c r="E437" s="28">
        <f t="shared" si="13"/>
        <v>0</v>
      </c>
      <c r="F437" s="28">
        <f t="shared" si="12"/>
        <v>0</v>
      </c>
    </row>
    <row r="438" spans="1:6">
      <c r="A438" s="24" t="s">
        <v>2298</v>
      </c>
      <c r="B438" s="25" t="s">
        <v>32</v>
      </c>
      <c r="C438" s="26" t="s">
        <v>2308</v>
      </c>
      <c r="D438" s="27">
        <v>701</v>
      </c>
      <c r="E438" s="28">
        <f t="shared" si="13"/>
        <v>350.5</v>
      </c>
      <c r="F438" s="28">
        <f t="shared" si="12"/>
        <v>350.5</v>
      </c>
    </row>
    <row r="439" spans="1:6">
      <c r="A439" s="24" t="s">
        <v>2301</v>
      </c>
      <c r="B439" s="25" t="s">
        <v>32</v>
      </c>
      <c r="C439" s="26" t="s">
        <v>2299</v>
      </c>
      <c r="D439" s="27">
        <v>0</v>
      </c>
      <c r="E439" s="28">
        <f t="shared" si="13"/>
        <v>0</v>
      </c>
      <c r="F439" s="28">
        <f t="shared" si="12"/>
        <v>0</v>
      </c>
    </row>
    <row r="440" spans="1:6">
      <c r="A440" s="24" t="s">
        <v>2301</v>
      </c>
      <c r="B440" s="25" t="s">
        <v>32</v>
      </c>
      <c r="C440" s="26" t="s">
        <v>2342</v>
      </c>
      <c r="D440" s="27">
        <v>616</v>
      </c>
      <c r="E440" s="28">
        <f t="shared" si="13"/>
        <v>308</v>
      </c>
      <c r="F440" s="28">
        <f t="shared" si="12"/>
        <v>308</v>
      </c>
    </row>
    <row r="441" spans="1:6">
      <c r="A441" s="24" t="s">
        <v>2301</v>
      </c>
      <c r="B441" s="25" t="s">
        <v>32</v>
      </c>
      <c r="C441" s="26" t="s">
        <v>2315</v>
      </c>
      <c r="D441" s="27">
        <v>53</v>
      </c>
      <c r="E441" s="28">
        <f t="shared" si="13"/>
        <v>26.5</v>
      </c>
      <c r="F441" s="28">
        <f t="shared" si="12"/>
        <v>26.5</v>
      </c>
    </row>
    <row r="442" spans="1:6">
      <c r="A442" s="24" t="s">
        <v>2301</v>
      </c>
      <c r="B442" s="25" t="s">
        <v>32</v>
      </c>
      <c r="C442" s="26" t="s">
        <v>2313</v>
      </c>
      <c r="D442" s="27">
        <v>30</v>
      </c>
      <c r="E442" s="28">
        <f t="shared" si="13"/>
        <v>15</v>
      </c>
      <c r="F442" s="28">
        <f t="shared" si="12"/>
        <v>15</v>
      </c>
    </row>
    <row r="443" spans="1:6">
      <c r="A443" s="24" t="s">
        <v>2304</v>
      </c>
      <c r="B443" s="25" t="s">
        <v>32</v>
      </c>
      <c r="C443" s="26" t="s">
        <v>2313</v>
      </c>
      <c r="D443" s="27">
        <v>30</v>
      </c>
      <c r="E443" s="28">
        <f t="shared" si="13"/>
        <v>15</v>
      </c>
      <c r="F443" s="28">
        <f t="shared" si="12"/>
        <v>15</v>
      </c>
    </row>
    <row r="444" spans="1:6">
      <c r="A444" s="24" t="s">
        <v>2304</v>
      </c>
      <c r="B444" s="25" t="s">
        <v>32</v>
      </c>
      <c r="C444" s="26" t="s">
        <v>2444</v>
      </c>
      <c r="D444" s="27">
        <v>183</v>
      </c>
      <c r="E444" s="28">
        <f t="shared" si="13"/>
        <v>91.5</v>
      </c>
      <c r="F444" s="28">
        <f t="shared" si="12"/>
        <v>91.5</v>
      </c>
    </row>
    <row r="445" spans="1:6">
      <c r="A445" s="24" t="s">
        <v>2304</v>
      </c>
      <c r="B445" s="25" t="s">
        <v>32</v>
      </c>
      <c r="C445" s="26" t="s">
        <v>2327</v>
      </c>
      <c r="D445" s="27">
        <v>920</v>
      </c>
      <c r="E445" s="28">
        <f t="shared" si="13"/>
        <v>460</v>
      </c>
      <c r="F445" s="28">
        <f t="shared" si="12"/>
        <v>460</v>
      </c>
    </row>
    <row r="446" spans="1:6">
      <c r="A446" s="24" t="s">
        <v>2304</v>
      </c>
      <c r="B446" s="25" t="s">
        <v>32</v>
      </c>
      <c r="C446" s="26" t="s">
        <v>2445</v>
      </c>
      <c r="D446" s="27">
        <v>0</v>
      </c>
      <c r="E446" s="28">
        <f t="shared" si="13"/>
        <v>0</v>
      </c>
      <c r="F446" s="28">
        <f t="shared" si="12"/>
        <v>0</v>
      </c>
    </row>
    <row r="447" spans="1:6">
      <c r="A447" s="24" t="s">
        <v>2304</v>
      </c>
      <c r="B447" s="25" t="s">
        <v>32</v>
      </c>
      <c r="C447" s="26" t="s">
        <v>2295</v>
      </c>
      <c r="D447" s="27">
        <v>90</v>
      </c>
      <c r="E447" s="28">
        <f t="shared" si="13"/>
        <v>45</v>
      </c>
      <c r="F447" s="28">
        <f t="shared" si="12"/>
        <v>45</v>
      </c>
    </row>
    <row r="448" spans="1:6">
      <c r="A448" s="24" t="s">
        <v>2307</v>
      </c>
      <c r="B448" s="25" t="s">
        <v>32</v>
      </c>
      <c r="C448" s="26" t="s">
        <v>2446</v>
      </c>
      <c r="D448" s="27">
        <v>698</v>
      </c>
      <c r="E448" s="28">
        <f t="shared" si="13"/>
        <v>349</v>
      </c>
      <c r="F448" s="28">
        <f t="shared" si="12"/>
        <v>349</v>
      </c>
    </row>
    <row r="449" spans="1:6">
      <c r="A449" s="24" t="s">
        <v>2307</v>
      </c>
      <c r="B449" s="25" t="s">
        <v>32</v>
      </c>
      <c r="C449" s="26" t="s">
        <v>2327</v>
      </c>
      <c r="D449" s="27">
        <v>0</v>
      </c>
      <c r="E449" s="28">
        <f t="shared" si="13"/>
        <v>0</v>
      </c>
      <c r="F449" s="28">
        <f t="shared" si="12"/>
        <v>0</v>
      </c>
    </row>
    <row r="450" spans="1:6">
      <c r="A450" s="24" t="s">
        <v>2307</v>
      </c>
      <c r="B450" s="25" t="s">
        <v>32</v>
      </c>
      <c r="C450" s="26" t="s">
        <v>2327</v>
      </c>
      <c r="D450" s="27">
        <v>2280</v>
      </c>
      <c r="E450" s="28">
        <f t="shared" si="13"/>
        <v>1140</v>
      </c>
      <c r="F450" s="28">
        <f t="shared" si="12"/>
        <v>1140</v>
      </c>
    </row>
    <row r="451" spans="1:6">
      <c r="A451" s="24" t="s">
        <v>2320</v>
      </c>
      <c r="B451" s="25" t="s">
        <v>32</v>
      </c>
      <c r="C451" s="26" t="s">
        <v>2306</v>
      </c>
      <c r="D451" s="27">
        <v>4461</v>
      </c>
      <c r="E451" s="28">
        <f t="shared" si="13"/>
        <v>2230.5</v>
      </c>
      <c r="F451" s="28">
        <f t="shared" si="12"/>
        <v>2230.5</v>
      </c>
    </row>
    <row r="452" spans="1:6">
      <c r="A452" s="24" t="s">
        <v>2320</v>
      </c>
      <c r="B452" s="25" t="s">
        <v>32</v>
      </c>
      <c r="C452" s="26" t="s">
        <v>2327</v>
      </c>
      <c r="D452" s="27">
        <v>3892</v>
      </c>
      <c r="E452" s="28">
        <f t="shared" si="13"/>
        <v>1946</v>
      </c>
      <c r="F452" s="28">
        <f t="shared" si="12"/>
        <v>1946</v>
      </c>
    </row>
    <row r="453" spans="1:6">
      <c r="A453" s="24" t="s">
        <v>2320</v>
      </c>
      <c r="B453" s="25" t="s">
        <v>32</v>
      </c>
      <c r="C453" s="26" t="s">
        <v>2297</v>
      </c>
      <c r="D453" s="27">
        <v>0</v>
      </c>
      <c r="E453" s="28">
        <f t="shared" si="13"/>
        <v>0</v>
      </c>
      <c r="F453" s="28">
        <f t="shared" si="12"/>
        <v>0</v>
      </c>
    </row>
    <row r="454" spans="1:6">
      <c r="A454" s="24" t="s">
        <v>2321</v>
      </c>
      <c r="B454" s="25" t="s">
        <v>32</v>
      </c>
      <c r="C454" s="26" t="s">
        <v>2322</v>
      </c>
      <c r="D454" s="27">
        <v>257</v>
      </c>
      <c r="E454" s="28">
        <f t="shared" si="13"/>
        <v>128.5</v>
      </c>
      <c r="F454" s="28">
        <f t="shared" si="12"/>
        <v>128.5</v>
      </c>
    </row>
    <row r="455" spans="1:6">
      <c r="A455" s="24" t="s">
        <v>2321</v>
      </c>
      <c r="B455" s="25" t="s">
        <v>32</v>
      </c>
      <c r="C455" s="26" t="s">
        <v>2313</v>
      </c>
      <c r="D455" s="27">
        <v>30</v>
      </c>
      <c r="E455" s="28">
        <f t="shared" si="13"/>
        <v>15</v>
      </c>
      <c r="F455" s="28">
        <f t="shared" ref="F455:F518" si="14">D455-E455</f>
        <v>15</v>
      </c>
    </row>
    <row r="456" spans="1:6">
      <c r="A456" s="24" t="s">
        <v>2321</v>
      </c>
      <c r="B456" s="25" t="s">
        <v>32</v>
      </c>
      <c r="C456" s="26" t="s">
        <v>2313</v>
      </c>
      <c r="D456" s="27">
        <v>0</v>
      </c>
      <c r="E456" s="28">
        <f t="shared" si="13"/>
        <v>0</v>
      </c>
      <c r="F456" s="28">
        <f t="shared" si="14"/>
        <v>0</v>
      </c>
    </row>
    <row r="457" spans="1:6">
      <c r="A457" s="24" t="s">
        <v>2323</v>
      </c>
      <c r="B457" s="25" t="s">
        <v>32</v>
      </c>
      <c r="C457" s="26" t="s">
        <v>2305</v>
      </c>
      <c r="D457" s="27">
        <v>6448</v>
      </c>
      <c r="E457" s="28">
        <f t="shared" si="13"/>
        <v>3224</v>
      </c>
      <c r="F457" s="28">
        <f t="shared" si="14"/>
        <v>3224</v>
      </c>
    </row>
    <row r="458" spans="1:6">
      <c r="A458" s="24" t="s">
        <v>2323</v>
      </c>
      <c r="B458" s="25" t="s">
        <v>32</v>
      </c>
      <c r="C458" s="26" t="s">
        <v>2420</v>
      </c>
      <c r="D458" s="27">
        <v>17775</v>
      </c>
      <c r="E458" s="28">
        <f t="shared" ref="E458:E521" si="15">D458/2</f>
        <v>8887.5</v>
      </c>
      <c r="F458" s="28">
        <f t="shared" si="14"/>
        <v>8887.5</v>
      </c>
    </row>
    <row r="459" spans="1:6">
      <c r="A459" s="24" t="s">
        <v>2323</v>
      </c>
      <c r="B459" s="25" t="s">
        <v>32</v>
      </c>
      <c r="C459" s="26" t="s">
        <v>2303</v>
      </c>
      <c r="D459" s="27">
        <v>19960</v>
      </c>
      <c r="E459" s="28">
        <f t="shared" si="15"/>
        <v>9980</v>
      </c>
      <c r="F459" s="28">
        <f t="shared" si="14"/>
        <v>9980</v>
      </c>
    </row>
    <row r="460" spans="1:6">
      <c r="A460" s="24" t="s">
        <v>2323</v>
      </c>
      <c r="B460" s="25" t="s">
        <v>32</v>
      </c>
      <c r="C460" s="26" t="s">
        <v>2310</v>
      </c>
      <c r="D460" s="27">
        <v>0</v>
      </c>
      <c r="E460" s="28">
        <f t="shared" si="15"/>
        <v>0</v>
      </c>
      <c r="F460" s="28">
        <f t="shared" si="14"/>
        <v>0</v>
      </c>
    </row>
    <row r="461" spans="1:6">
      <c r="A461" s="24" t="s">
        <v>2325</v>
      </c>
      <c r="B461" s="25" t="s">
        <v>32</v>
      </c>
      <c r="C461" s="26" t="s">
        <v>2296</v>
      </c>
      <c r="D461" s="27">
        <v>100</v>
      </c>
      <c r="E461" s="28">
        <f t="shared" si="15"/>
        <v>50</v>
      </c>
      <c r="F461" s="28">
        <f t="shared" si="14"/>
        <v>50</v>
      </c>
    </row>
    <row r="462" spans="1:6">
      <c r="A462" s="24" t="s">
        <v>2325</v>
      </c>
      <c r="B462" s="25" t="s">
        <v>32</v>
      </c>
      <c r="C462" s="26" t="s">
        <v>2327</v>
      </c>
      <c r="D462" s="27">
        <v>4560</v>
      </c>
      <c r="E462" s="28">
        <f t="shared" si="15"/>
        <v>2280</v>
      </c>
      <c r="F462" s="28">
        <f t="shared" si="14"/>
        <v>2280</v>
      </c>
    </row>
    <row r="463" spans="1:6">
      <c r="A463" s="24" t="s">
        <v>2326</v>
      </c>
      <c r="B463" s="25" t="s">
        <v>32</v>
      </c>
      <c r="C463" s="26" t="s">
        <v>2300</v>
      </c>
      <c r="D463" s="27">
        <v>110</v>
      </c>
      <c r="E463" s="28">
        <f t="shared" si="15"/>
        <v>55</v>
      </c>
      <c r="F463" s="28">
        <f t="shared" si="14"/>
        <v>55</v>
      </c>
    </row>
    <row r="464" spans="1:6">
      <c r="A464" s="24" t="s">
        <v>2326</v>
      </c>
      <c r="B464" s="25" t="s">
        <v>32</v>
      </c>
      <c r="C464" s="26" t="s">
        <v>2300</v>
      </c>
      <c r="D464" s="27">
        <v>0</v>
      </c>
      <c r="E464" s="28">
        <f t="shared" si="15"/>
        <v>0</v>
      </c>
      <c r="F464" s="28">
        <f t="shared" si="14"/>
        <v>0</v>
      </c>
    </row>
    <row r="465" spans="1:6">
      <c r="A465" s="24" t="s">
        <v>2329</v>
      </c>
      <c r="B465" s="25" t="s">
        <v>32</v>
      </c>
      <c r="C465" s="26" t="s">
        <v>2295</v>
      </c>
      <c r="D465" s="27">
        <v>0</v>
      </c>
      <c r="E465" s="28">
        <f t="shared" si="15"/>
        <v>0</v>
      </c>
      <c r="F465" s="28">
        <f t="shared" si="14"/>
        <v>0</v>
      </c>
    </row>
    <row r="466" spans="1:6">
      <c r="A466" s="24" t="s">
        <v>2330</v>
      </c>
      <c r="B466" s="25" t="s">
        <v>32</v>
      </c>
      <c r="C466" s="26" t="s">
        <v>2344</v>
      </c>
      <c r="D466" s="27">
        <v>0</v>
      </c>
      <c r="E466" s="28">
        <f t="shared" si="15"/>
        <v>0</v>
      </c>
      <c r="F466" s="28">
        <f t="shared" si="14"/>
        <v>0</v>
      </c>
    </row>
    <row r="467" spans="1:6">
      <c r="A467" s="24" t="s">
        <v>2330</v>
      </c>
      <c r="B467" s="25" t="s">
        <v>32</v>
      </c>
      <c r="C467" s="26" t="s">
        <v>2302</v>
      </c>
      <c r="D467" s="27">
        <v>116</v>
      </c>
      <c r="E467" s="28">
        <f t="shared" si="15"/>
        <v>58</v>
      </c>
      <c r="F467" s="28">
        <f t="shared" si="14"/>
        <v>58</v>
      </c>
    </row>
    <row r="468" spans="1:6">
      <c r="A468" s="24" t="s">
        <v>2330</v>
      </c>
      <c r="B468" s="25" t="s">
        <v>32</v>
      </c>
      <c r="C468" s="26" t="s">
        <v>2310</v>
      </c>
      <c r="D468" s="27">
        <v>10</v>
      </c>
      <c r="E468" s="28">
        <f t="shared" si="15"/>
        <v>5</v>
      </c>
      <c r="F468" s="28">
        <f t="shared" si="14"/>
        <v>5</v>
      </c>
    </row>
    <row r="469" spans="1:6">
      <c r="A469" s="24" t="s">
        <v>2346</v>
      </c>
      <c r="B469" s="25" t="s">
        <v>32</v>
      </c>
      <c r="C469" s="26" t="s">
        <v>2310</v>
      </c>
      <c r="D469" s="27">
        <v>40</v>
      </c>
      <c r="E469" s="28">
        <f t="shared" si="15"/>
        <v>20</v>
      </c>
      <c r="F469" s="28">
        <f t="shared" si="14"/>
        <v>20</v>
      </c>
    </row>
    <row r="470" spans="1:6">
      <c r="A470" s="24" t="s">
        <v>2347</v>
      </c>
      <c r="B470" s="25" t="s">
        <v>32</v>
      </c>
      <c r="C470" s="26" t="s">
        <v>2447</v>
      </c>
      <c r="D470" s="27">
        <v>1221</v>
      </c>
      <c r="E470" s="28">
        <f t="shared" si="15"/>
        <v>610.5</v>
      </c>
      <c r="F470" s="28">
        <f t="shared" si="14"/>
        <v>610.5</v>
      </c>
    </row>
    <row r="471" spans="1:6">
      <c r="A471" s="24" t="s">
        <v>2331</v>
      </c>
      <c r="B471" s="25" t="s">
        <v>32</v>
      </c>
      <c r="C471" s="26" t="s">
        <v>2303</v>
      </c>
      <c r="D471" s="27">
        <v>0</v>
      </c>
      <c r="E471" s="28">
        <f t="shared" si="15"/>
        <v>0</v>
      </c>
      <c r="F471" s="28">
        <f t="shared" si="14"/>
        <v>0</v>
      </c>
    </row>
    <row r="472" spans="1:6">
      <c r="A472" s="24" t="s">
        <v>2331</v>
      </c>
      <c r="B472" s="25" t="s">
        <v>32</v>
      </c>
      <c r="C472" s="26" t="s">
        <v>2313</v>
      </c>
      <c r="D472" s="27">
        <v>30</v>
      </c>
      <c r="E472" s="28">
        <f t="shared" si="15"/>
        <v>15</v>
      </c>
      <c r="F472" s="28">
        <f t="shared" si="14"/>
        <v>15</v>
      </c>
    </row>
    <row r="473" spans="1:6">
      <c r="A473" s="24" t="s">
        <v>2356</v>
      </c>
      <c r="B473" s="25" t="s">
        <v>32</v>
      </c>
      <c r="C473" s="26" t="s">
        <v>2327</v>
      </c>
      <c r="D473" s="27">
        <v>100</v>
      </c>
      <c r="E473" s="28">
        <f t="shared" si="15"/>
        <v>50</v>
      </c>
      <c r="F473" s="28">
        <f t="shared" si="14"/>
        <v>50</v>
      </c>
    </row>
    <row r="474" spans="1:6">
      <c r="A474" s="24" t="s">
        <v>2358</v>
      </c>
      <c r="B474" s="25" t="s">
        <v>32</v>
      </c>
      <c r="C474" s="26" t="s">
        <v>2355</v>
      </c>
      <c r="D474" s="27">
        <v>131</v>
      </c>
      <c r="E474" s="28">
        <f t="shared" si="15"/>
        <v>65.5</v>
      </c>
      <c r="F474" s="28">
        <f t="shared" si="14"/>
        <v>65.5</v>
      </c>
    </row>
    <row r="475" spans="1:6">
      <c r="A475" s="24" t="s">
        <v>2385</v>
      </c>
      <c r="B475" s="25" t="s">
        <v>32</v>
      </c>
      <c r="C475" s="26" t="s">
        <v>2296</v>
      </c>
      <c r="D475" s="27">
        <v>7</v>
      </c>
      <c r="E475" s="28">
        <f t="shared" si="15"/>
        <v>3.5</v>
      </c>
      <c r="F475" s="28">
        <f t="shared" si="14"/>
        <v>3.5</v>
      </c>
    </row>
    <row r="476" spans="1:6">
      <c r="A476" s="24" t="s">
        <v>2422</v>
      </c>
      <c r="B476" s="25" t="s">
        <v>32</v>
      </c>
      <c r="C476" s="26" t="s">
        <v>2297</v>
      </c>
      <c r="D476" s="27">
        <v>10</v>
      </c>
      <c r="E476" s="28">
        <f t="shared" si="15"/>
        <v>5</v>
      </c>
      <c r="F476" s="28">
        <f t="shared" si="14"/>
        <v>5</v>
      </c>
    </row>
    <row r="477" spans="1:6">
      <c r="A477" s="24" t="s">
        <v>2349</v>
      </c>
      <c r="B477" s="25" t="s">
        <v>32</v>
      </c>
      <c r="C477" s="26" t="s">
        <v>2297</v>
      </c>
      <c r="D477" s="27">
        <v>20</v>
      </c>
      <c r="E477" s="28">
        <f t="shared" si="15"/>
        <v>10</v>
      </c>
      <c r="F477" s="28">
        <f t="shared" si="14"/>
        <v>10</v>
      </c>
    </row>
    <row r="478" spans="1:6">
      <c r="A478" s="24" t="s">
        <v>2387</v>
      </c>
      <c r="B478" s="25" t="s">
        <v>32</v>
      </c>
      <c r="C478" s="26" t="s">
        <v>2296</v>
      </c>
      <c r="D478" s="27">
        <v>0</v>
      </c>
      <c r="E478" s="28">
        <f t="shared" si="15"/>
        <v>0</v>
      </c>
      <c r="F478" s="28">
        <f t="shared" si="14"/>
        <v>0</v>
      </c>
    </row>
    <row r="479" spans="1:6">
      <c r="A479" s="24" t="s">
        <v>2368</v>
      </c>
      <c r="B479" s="25" t="s">
        <v>32</v>
      </c>
      <c r="C479" s="26" t="s">
        <v>2299</v>
      </c>
      <c r="D479" s="27">
        <v>0</v>
      </c>
      <c r="E479" s="28">
        <f t="shared" si="15"/>
        <v>0</v>
      </c>
      <c r="F479" s="28">
        <f t="shared" si="14"/>
        <v>0</v>
      </c>
    </row>
    <row r="480" spans="1:6">
      <c r="A480" s="24" t="s">
        <v>2388</v>
      </c>
      <c r="B480" s="25" t="s">
        <v>32</v>
      </c>
      <c r="C480" s="26" t="s">
        <v>2327</v>
      </c>
      <c r="D480" s="27">
        <v>0</v>
      </c>
      <c r="E480" s="28">
        <f t="shared" si="15"/>
        <v>0</v>
      </c>
      <c r="F480" s="28">
        <f t="shared" si="14"/>
        <v>0</v>
      </c>
    </row>
    <row r="481" spans="1:6">
      <c r="A481" s="24" t="s">
        <v>2389</v>
      </c>
      <c r="B481" s="25" t="s">
        <v>32</v>
      </c>
      <c r="C481" s="26" t="s">
        <v>2313</v>
      </c>
      <c r="D481" s="27">
        <v>0</v>
      </c>
      <c r="E481" s="28">
        <f t="shared" si="15"/>
        <v>0</v>
      </c>
      <c r="F481" s="28">
        <f t="shared" si="14"/>
        <v>0</v>
      </c>
    </row>
    <row r="482" spans="1:6">
      <c r="A482" s="24" t="s">
        <v>2396</v>
      </c>
      <c r="B482" s="25" t="s">
        <v>32</v>
      </c>
      <c r="C482" s="26" t="s">
        <v>2327</v>
      </c>
      <c r="D482" s="27">
        <v>61</v>
      </c>
      <c r="E482" s="28">
        <f t="shared" si="15"/>
        <v>30.5</v>
      </c>
      <c r="F482" s="28">
        <f t="shared" si="14"/>
        <v>30.5</v>
      </c>
    </row>
    <row r="483" spans="1:6">
      <c r="A483" s="24" t="s">
        <v>2332</v>
      </c>
      <c r="B483" s="25" t="s">
        <v>32</v>
      </c>
      <c r="C483" s="26" t="s">
        <v>2327</v>
      </c>
      <c r="D483" s="27">
        <v>1868</v>
      </c>
      <c r="E483" s="28">
        <f t="shared" si="15"/>
        <v>934</v>
      </c>
      <c r="F483" s="28">
        <f t="shared" si="14"/>
        <v>934</v>
      </c>
    </row>
    <row r="484" spans="1:6">
      <c r="A484" s="24" t="s">
        <v>2333</v>
      </c>
      <c r="B484" s="25" t="s">
        <v>32</v>
      </c>
      <c r="C484" s="26" t="s">
        <v>2295</v>
      </c>
      <c r="D484" s="27">
        <v>900</v>
      </c>
      <c r="E484" s="28">
        <f t="shared" si="15"/>
        <v>450</v>
      </c>
      <c r="F484" s="28">
        <f t="shared" si="14"/>
        <v>450</v>
      </c>
    </row>
    <row r="485" spans="1:6">
      <c r="A485" s="24" t="s">
        <v>2333</v>
      </c>
      <c r="B485" s="25" t="s">
        <v>32</v>
      </c>
      <c r="C485" s="26" t="s">
        <v>2366</v>
      </c>
      <c r="D485" s="27">
        <v>4623</v>
      </c>
      <c r="E485" s="28">
        <f t="shared" si="15"/>
        <v>2311.5</v>
      </c>
      <c r="F485" s="28">
        <f t="shared" si="14"/>
        <v>2311.5</v>
      </c>
    </row>
    <row r="486" spans="1:6">
      <c r="A486" s="24" t="s">
        <v>2334</v>
      </c>
      <c r="B486" s="25" t="s">
        <v>32</v>
      </c>
      <c r="C486" s="26" t="s">
        <v>2342</v>
      </c>
      <c r="D486" s="27">
        <v>640</v>
      </c>
      <c r="E486" s="28">
        <f t="shared" si="15"/>
        <v>320</v>
      </c>
      <c r="F486" s="28">
        <f t="shared" si="14"/>
        <v>320</v>
      </c>
    </row>
    <row r="487" spans="1:6">
      <c r="A487" s="24" t="s">
        <v>2438</v>
      </c>
      <c r="B487" s="25" t="s">
        <v>32</v>
      </c>
      <c r="C487" s="26" t="s">
        <v>2296</v>
      </c>
      <c r="D487" s="27">
        <v>19</v>
      </c>
      <c r="E487" s="28">
        <f t="shared" si="15"/>
        <v>9.5</v>
      </c>
      <c r="F487" s="28">
        <f t="shared" si="14"/>
        <v>9.5</v>
      </c>
    </row>
    <row r="488" spans="1:6">
      <c r="A488" s="24" t="s">
        <v>2335</v>
      </c>
      <c r="B488" s="25" t="s">
        <v>32</v>
      </c>
      <c r="C488" s="26" t="s">
        <v>2310</v>
      </c>
      <c r="D488" s="27">
        <v>50</v>
      </c>
      <c r="E488" s="28">
        <f t="shared" si="15"/>
        <v>25</v>
      </c>
      <c r="F488" s="28">
        <f t="shared" si="14"/>
        <v>25</v>
      </c>
    </row>
    <row r="489" spans="1:6">
      <c r="A489" s="183" t="s">
        <v>2448</v>
      </c>
      <c r="B489" s="183"/>
      <c r="C489" s="21" t="s">
        <v>2449</v>
      </c>
      <c r="D489" s="22">
        <v>244</v>
      </c>
      <c r="E489" s="23">
        <f t="shared" si="15"/>
        <v>122</v>
      </c>
      <c r="F489" s="23">
        <f t="shared" si="14"/>
        <v>122</v>
      </c>
    </row>
    <row r="490" spans="1:6">
      <c r="A490" s="183" t="s">
        <v>2450</v>
      </c>
      <c r="B490" s="183"/>
      <c r="C490" s="21" t="s">
        <v>2449</v>
      </c>
      <c r="D490" s="22">
        <v>244</v>
      </c>
      <c r="E490" s="23">
        <f t="shared" si="15"/>
        <v>122</v>
      </c>
      <c r="F490" s="23">
        <f t="shared" si="14"/>
        <v>122</v>
      </c>
    </row>
    <row r="491" spans="1:6">
      <c r="A491" s="24" t="s">
        <v>2294</v>
      </c>
      <c r="B491" s="25" t="s">
        <v>32</v>
      </c>
      <c r="C491" s="26" t="s">
        <v>2445</v>
      </c>
      <c r="D491" s="27">
        <v>10</v>
      </c>
      <c r="E491" s="28">
        <f t="shared" si="15"/>
        <v>5</v>
      </c>
      <c r="F491" s="28">
        <f t="shared" si="14"/>
        <v>5</v>
      </c>
    </row>
    <row r="492" spans="1:6">
      <c r="A492" s="24" t="s">
        <v>2311</v>
      </c>
      <c r="B492" s="25" t="s">
        <v>32</v>
      </c>
      <c r="C492" s="26" t="s">
        <v>2296</v>
      </c>
      <c r="D492" s="27">
        <v>39</v>
      </c>
      <c r="E492" s="28">
        <f t="shared" si="15"/>
        <v>19.5</v>
      </c>
      <c r="F492" s="28">
        <f t="shared" si="14"/>
        <v>19.5</v>
      </c>
    </row>
    <row r="493" spans="1:6">
      <c r="A493" s="24" t="s">
        <v>2329</v>
      </c>
      <c r="B493" s="25" t="s">
        <v>32</v>
      </c>
      <c r="C493" s="26" t="s">
        <v>2327</v>
      </c>
      <c r="D493" s="27">
        <v>20</v>
      </c>
      <c r="E493" s="28">
        <f t="shared" si="15"/>
        <v>10</v>
      </c>
      <c r="F493" s="28">
        <f t="shared" si="14"/>
        <v>10</v>
      </c>
    </row>
    <row r="494" spans="1:6">
      <c r="A494" s="24" t="s">
        <v>2384</v>
      </c>
      <c r="B494" s="25" t="s">
        <v>32</v>
      </c>
      <c r="C494" s="26" t="s">
        <v>2297</v>
      </c>
      <c r="D494" s="27">
        <v>29</v>
      </c>
      <c r="E494" s="28">
        <f t="shared" si="15"/>
        <v>14.5</v>
      </c>
      <c r="F494" s="28">
        <f t="shared" si="14"/>
        <v>14.5</v>
      </c>
    </row>
    <row r="495" spans="1:6">
      <c r="A495" s="24" t="s">
        <v>2348</v>
      </c>
      <c r="B495" s="25" t="s">
        <v>32</v>
      </c>
      <c r="C495" s="26" t="s">
        <v>2327</v>
      </c>
      <c r="D495" s="27">
        <v>5</v>
      </c>
      <c r="E495" s="28">
        <f t="shared" si="15"/>
        <v>2.5</v>
      </c>
      <c r="F495" s="28">
        <f t="shared" si="14"/>
        <v>2.5</v>
      </c>
    </row>
    <row r="496" spans="1:6">
      <c r="A496" s="24" t="s">
        <v>2367</v>
      </c>
      <c r="B496" s="25" t="s">
        <v>32</v>
      </c>
      <c r="C496" s="26" t="s">
        <v>2315</v>
      </c>
      <c r="D496" s="27">
        <v>30</v>
      </c>
      <c r="E496" s="28">
        <f t="shared" si="15"/>
        <v>15</v>
      </c>
      <c r="F496" s="28">
        <f t="shared" si="14"/>
        <v>15</v>
      </c>
    </row>
    <row r="497" spans="1:6">
      <c r="A497" s="24" t="s">
        <v>2368</v>
      </c>
      <c r="B497" s="25" t="s">
        <v>32</v>
      </c>
      <c r="C497" s="26" t="s">
        <v>2345</v>
      </c>
      <c r="D497" s="27">
        <v>0</v>
      </c>
      <c r="E497" s="28">
        <f t="shared" si="15"/>
        <v>0</v>
      </c>
      <c r="F497" s="28">
        <f t="shared" si="14"/>
        <v>0</v>
      </c>
    </row>
    <row r="498" spans="1:6">
      <c r="A498" s="24" t="s">
        <v>2388</v>
      </c>
      <c r="B498" s="25" t="s">
        <v>32</v>
      </c>
      <c r="C498" s="26" t="s">
        <v>2379</v>
      </c>
      <c r="D498" s="27">
        <v>29</v>
      </c>
      <c r="E498" s="28">
        <f t="shared" si="15"/>
        <v>14.5</v>
      </c>
      <c r="F498" s="28">
        <f t="shared" si="14"/>
        <v>14.5</v>
      </c>
    </row>
    <row r="499" spans="1:6">
      <c r="A499" s="24" t="s">
        <v>2412</v>
      </c>
      <c r="B499" s="25" t="s">
        <v>32</v>
      </c>
      <c r="C499" s="26" t="s">
        <v>2297</v>
      </c>
      <c r="D499" s="27">
        <v>18</v>
      </c>
      <c r="E499" s="28">
        <f t="shared" si="15"/>
        <v>9</v>
      </c>
      <c r="F499" s="28">
        <f t="shared" si="14"/>
        <v>9</v>
      </c>
    </row>
    <row r="500" spans="1:6">
      <c r="A500" s="24" t="s">
        <v>2439</v>
      </c>
      <c r="B500" s="25" t="s">
        <v>32</v>
      </c>
      <c r="C500" s="26" t="s">
        <v>2299</v>
      </c>
      <c r="D500" s="27">
        <v>64</v>
      </c>
      <c r="E500" s="28">
        <f t="shared" si="15"/>
        <v>32</v>
      </c>
      <c r="F500" s="28">
        <f t="shared" si="14"/>
        <v>32</v>
      </c>
    </row>
    <row r="501" spans="1:6">
      <c r="A501" s="183" t="s">
        <v>2451</v>
      </c>
      <c r="B501" s="183"/>
      <c r="C501" s="21" t="s">
        <v>2379</v>
      </c>
      <c r="D501" s="22">
        <v>193</v>
      </c>
      <c r="E501" s="23">
        <f t="shared" si="15"/>
        <v>96.5</v>
      </c>
      <c r="F501" s="23">
        <f t="shared" si="14"/>
        <v>96.5</v>
      </c>
    </row>
    <row r="502" spans="1:6">
      <c r="A502" s="183" t="s">
        <v>2452</v>
      </c>
      <c r="B502" s="183"/>
      <c r="C502" s="21" t="s">
        <v>2379</v>
      </c>
      <c r="D502" s="22">
        <v>193</v>
      </c>
      <c r="E502" s="23">
        <f t="shared" si="15"/>
        <v>96.5</v>
      </c>
      <c r="F502" s="23">
        <f t="shared" si="14"/>
        <v>96.5</v>
      </c>
    </row>
    <row r="503" spans="1:6">
      <c r="A503" s="24" t="s">
        <v>2326</v>
      </c>
      <c r="B503" s="25" t="s">
        <v>32</v>
      </c>
      <c r="C503" s="26" t="s">
        <v>2299</v>
      </c>
      <c r="D503" s="27">
        <v>0</v>
      </c>
      <c r="E503" s="28">
        <f t="shared" si="15"/>
        <v>0</v>
      </c>
      <c r="F503" s="28">
        <f t="shared" si="14"/>
        <v>0</v>
      </c>
    </row>
    <row r="504" spans="1:6">
      <c r="A504" s="24" t="s">
        <v>2347</v>
      </c>
      <c r="B504" s="25" t="s">
        <v>32</v>
      </c>
      <c r="C504" s="26" t="s">
        <v>2327</v>
      </c>
      <c r="D504" s="27">
        <v>162</v>
      </c>
      <c r="E504" s="28">
        <f t="shared" si="15"/>
        <v>81</v>
      </c>
      <c r="F504" s="28">
        <f t="shared" si="14"/>
        <v>81</v>
      </c>
    </row>
    <row r="505" spans="1:6">
      <c r="A505" s="24" t="s">
        <v>2396</v>
      </c>
      <c r="B505" s="25" t="s">
        <v>32</v>
      </c>
      <c r="C505" s="26" t="s">
        <v>2296</v>
      </c>
      <c r="D505" s="27">
        <v>31</v>
      </c>
      <c r="E505" s="28">
        <f t="shared" si="15"/>
        <v>15.5</v>
      </c>
      <c r="F505" s="28">
        <f t="shared" si="14"/>
        <v>15.5</v>
      </c>
    </row>
    <row r="506" spans="1:6">
      <c r="A506" s="183" t="s">
        <v>2453</v>
      </c>
      <c r="B506" s="183"/>
      <c r="C506" s="21" t="s">
        <v>2374</v>
      </c>
      <c r="D506" s="22">
        <v>90</v>
      </c>
      <c r="E506" s="23">
        <f t="shared" si="15"/>
        <v>45</v>
      </c>
      <c r="F506" s="23">
        <f t="shared" si="14"/>
        <v>45</v>
      </c>
    </row>
    <row r="507" spans="1:6">
      <c r="A507" s="183" t="s">
        <v>2454</v>
      </c>
      <c r="B507" s="183"/>
      <c r="C507" s="21" t="s">
        <v>2374</v>
      </c>
      <c r="D507" s="22">
        <v>90</v>
      </c>
      <c r="E507" s="23">
        <f t="shared" si="15"/>
        <v>45</v>
      </c>
      <c r="F507" s="23">
        <f t="shared" si="14"/>
        <v>45</v>
      </c>
    </row>
    <row r="508" spans="1:6">
      <c r="A508" s="24" t="s">
        <v>2326</v>
      </c>
      <c r="B508" s="25" t="s">
        <v>32</v>
      </c>
      <c r="C508" s="26" t="s">
        <v>2299</v>
      </c>
      <c r="D508" s="27">
        <v>0</v>
      </c>
      <c r="E508" s="28">
        <f t="shared" si="15"/>
        <v>0</v>
      </c>
      <c r="F508" s="28">
        <f t="shared" si="14"/>
        <v>0</v>
      </c>
    </row>
    <row r="509" spans="1:6">
      <c r="A509" s="24" t="s">
        <v>2333</v>
      </c>
      <c r="B509" s="25" t="s">
        <v>32</v>
      </c>
      <c r="C509" s="26" t="s">
        <v>2299</v>
      </c>
      <c r="D509" s="27">
        <v>76</v>
      </c>
      <c r="E509" s="28">
        <f t="shared" si="15"/>
        <v>38</v>
      </c>
      <c r="F509" s="28">
        <f t="shared" si="14"/>
        <v>38</v>
      </c>
    </row>
    <row r="510" spans="1:6">
      <c r="A510" s="24" t="s">
        <v>2455</v>
      </c>
      <c r="B510" s="25" t="s">
        <v>32</v>
      </c>
      <c r="C510" s="26" t="s">
        <v>2310</v>
      </c>
      <c r="D510" s="27">
        <v>14</v>
      </c>
      <c r="E510" s="28">
        <f t="shared" si="15"/>
        <v>7</v>
      </c>
      <c r="F510" s="28">
        <f t="shared" si="14"/>
        <v>7</v>
      </c>
    </row>
    <row r="511" spans="1:6">
      <c r="A511" s="183" t="s">
        <v>2456</v>
      </c>
      <c r="B511" s="183"/>
      <c r="C511" s="21" t="s">
        <v>2322</v>
      </c>
      <c r="D511" s="22">
        <v>2362</v>
      </c>
      <c r="E511" s="23">
        <f t="shared" si="15"/>
        <v>1181</v>
      </c>
      <c r="F511" s="23">
        <f t="shared" si="14"/>
        <v>1181</v>
      </c>
    </row>
    <row r="512" spans="1:6">
      <c r="A512" s="183" t="s">
        <v>2457</v>
      </c>
      <c r="B512" s="183"/>
      <c r="C512" s="21" t="s">
        <v>2322</v>
      </c>
      <c r="D512" s="22">
        <v>2362</v>
      </c>
      <c r="E512" s="23">
        <f t="shared" si="15"/>
        <v>1181</v>
      </c>
      <c r="F512" s="23">
        <f t="shared" si="14"/>
        <v>1181</v>
      </c>
    </row>
    <row r="513" spans="1:6">
      <c r="A513" s="24" t="s">
        <v>2319</v>
      </c>
      <c r="B513" s="25" t="s">
        <v>32</v>
      </c>
      <c r="C513" s="26" t="s">
        <v>2297</v>
      </c>
      <c r="D513" s="27">
        <v>702</v>
      </c>
      <c r="E513" s="28">
        <f t="shared" si="15"/>
        <v>351</v>
      </c>
      <c r="F513" s="28">
        <f t="shared" si="14"/>
        <v>351</v>
      </c>
    </row>
    <row r="514" spans="1:6">
      <c r="A514" s="24" t="s">
        <v>2329</v>
      </c>
      <c r="B514" s="25" t="s">
        <v>32</v>
      </c>
      <c r="C514" s="26" t="s">
        <v>2327</v>
      </c>
      <c r="D514" s="27">
        <v>0</v>
      </c>
      <c r="E514" s="28">
        <f t="shared" si="15"/>
        <v>0</v>
      </c>
      <c r="F514" s="28">
        <f t="shared" si="14"/>
        <v>0</v>
      </c>
    </row>
    <row r="515" spans="1:6">
      <c r="A515" s="24" t="s">
        <v>2458</v>
      </c>
      <c r="B515" s="25" t="s">
        <v>32</v>
      </c>
      <c r="C515" s="26" t="s">
        <v>2340</v>
      </c>
      <c r="D515" s="27">
        <v>80</v>
      </c>
      <c r="E515" s="28">
        <f t="shared" si="15"/>
        <v>40</v>
      </c>
      <c r="F515" s="28">
        <f t="shared" si="14"/>
        <v>40</v>
      </c>
    </row>
    <row r="516" spans="1:6">
      <c r="A516" s="24" t="s">
        <v>2459</v>
      </c>
      <c r="B516" s="25" t="s">
        <v>32</v>
      </c>
      <c r="C516" s="26" t="s">
        <v>2297</v>
      </c>
      <c r="D516" s="27">
        <v>1580</v>
      </c>
      <c r="E516" s="28">
        <f t="shared" si="15"/>
        <v>790</v>
      </c>
      <c r="F516" s="28">
        <f t="shared" si="14"/>
        <v>790</v>
      </c>
    </row>
    <row r="517" spans="1:6">
      <c r="A517" s="183" t="s">
        <v>2460</v>
      </c>
      <c r="B517" s="183"/>
      <c r="C517" s="21" t="s">
        <v>2461</v>
      </c>
      <c r="D517" s="22">
        <v>196</v>
      </c>
      <c r="E517" s="23">
        <f t="shared" si="15"/>
        <v>98</v>
      </c>
      <c r="F517" s="23">
        <f t="shared" si="14"/>
        <v>98</v>
      </c>
    </row>
    <row r="518" spans="1:6">
      <c r="A518" s="183" t="s">
        <v>2462</v>
      </c>
      <c r="B518" s="183"/>
      <c r="C518" s="21" t="s">
        <v>2461</v>
      </c>
      <c r="D518" s="22">
        <v>196</v>
      </c>
      <c r="E518" s="23">
        <f t="shared" si="15"/>
        <v>98</v>
      </c>
      <c r="F518" s="23">
        <f t="shared" si="14"/>
        <v>98</v>
      </c>
    </row>
    <row r="519" spans="1:6">
      <c r="A519" s="24" t="s">
        <v>2311</v>
      </c>
      <c r="B519" s="25" t="s">
        <v>32</v>
      </c>
      <c r="C519" s="26" t="s">
        <v>2297</v>
      </c>
      <c r="D519" s="27">
        <v>16</v>
      </c>
      <c r="E519" s="28">
        <f t="shared" si="15"/>
        <v>8</v>
      </c>
      <c r="F519" s="28">
        <f t="shared" ref="F519:F582" si="16">D519-E519</f>
        <v>8</v>
      </c>
    </row>
    <row r="520" spans="1:6">
      <c r="A520" s="24" t="s">
        <v>2333</v>
      </c>
      <c r="B520" s="25" t="s">
        <v>32</v>
      </c>
      <c r="C520" s="26" t="s">
        <v>2299</v>
      </c>
      <c r="D520" s="27">
        <v>76</v>
      </c>
      <c r="E520" s="28">
        <f t="shared" si="15"/>
        <v>38</v>
      </c>
      <c r="F520" s="28">
        <f t="shared" si="16"/>
        <v>38</v>
      </c>
    </row>
    <row r="521" spans="1:6">
      <c r="A521" s="24" t="s">
        <v>2401</v>
      </c>
      <c r="B521" s="25" t="s">
        <v>2402</v>
      </c>
      <c r="C521" s="26" t="s">
        <v>2463</v>
      </c>
      <c r="D521" s="27">
        <v>83</v>
      </c>
      <c r="E521" s="28">
        <f t="shared" si="15"/>
        <v>41.5</v>
      </c>
      <c r="F521" s="28">
        <f t="shared" si="16"/>
        <v>41.5</v>
      </c>
    </row>
    <row r="522" spans="1:6">
      <c r="A522" s="24" t="s">
        <v>2464</v>
      </c>
      <c r="B522" s="25" t="s">
        <v>32</v>
      </c>
      <c r="C522" s="26" t="s">
        <v>2310</v>
      </c>
      <c r="D522" s="27">
        <v>21</v>
      </c>
      <c r="E522" s="28">
        <f t="shared" ref="E522:E585" si="17">D522/2</f>
        <v>10.5</v>
      </c>
      <c r="F522" s="28">
        <f t="shared" si="16"/>
        <v>10.5</v>
      </c>
    </row>
    <row r="523" spans="1:6">
      <c r="A523" s="183" t="s">
        <v>2465</v>
      </c>
      <c r="B523" s="183"/>
      <c r="C523" s="21" t="s">
        <v>2466</v>
      </c>
      <c r="D523" s="22">
        <v>681</v>
      </c>
      <c r="E523" s="23">
        <f t="shared" si="17"/>
        <v>340.5</v>
      </c>
      <c r="F523" s="23">
        <f t="shared" si="16"/>
        <v>340.5</v>
      </c>
    </row>
    <row r="524" spans="1:6">
      <c r="A524" s="183" t="s">
        <v>2467</v>
      </c>
      <c r="B524" s="183"/>
      <c r="C524" s="21" t="s">
        <v>2466</v>
      </c>
      <c r="D524" s="22">
        <v>681</v>
      </c>
      <c r="E524" s="23">
        <f t="shared" si="17"/>
        <v>340.5</v>
      </c>
      <c r="F524" s="23">
        <f t="shared" si="16"/>
        <v>340.5</v>
      </c>
    </row>
    <row r="525" spans="1:6">
      <c r="A525" s="24" t="s">
        <v>2294</v>
      </c>
      <c r="B525" s="25" t="s">
        <v>32</v>
      </c>
      <c r="C525" s="26" t="s">
        <v>2296</v>
      </c>
      <c r="D525" s="27">
        <v>0</v>
      </c>
      <c r="E525" s="28">
        <f t="shared" si="17"/>
        <v>0</v>
      </c>
      <c r="F525" s="28">
        <f t="shared" si="16"/>
        <v>0</v>
      </c>
    </row>
    <row r="526" spans="1:6">
      <c r="A526" s="24" t="s">
        <v>2298</v>
      </c>
      <c r="B526" s="25" t="s">
        <v>32</v>
      </c>
      <c r="C526" s="26" t="s">
        <v>2310</v>
      </c>
      <c r="D526" s="27">
        <v>26</v>
      </c>
      <c r="E526" s="28">
        <f t="shared" si="17"/>
        <v>13</v>
      </c>
      <c r="F526" s="28">
        <f t="shared" si="16"/>
        <v>13</v>
      </c>
    </row>
    <row r="527" spans="1:6">
      <c r="A527" s="24" t="s">
        <v>2326</v>
      </c>
      <c r="B527" s="25" t="s">
        <v>32</v>
      </c>
      <c r="C527" s="26" t="s">
        <v>2299</v>
      </c>
      <c r="D527" s="27">
        <v>0</v>
      </c>
      <c r="E527" s="28">
        <f t="shared" si="17"/>
        <v>0</v>
      </c>
      <c r="F527" s="28">
        <f t="shared" si="16"/>
        <v>0</v>
      </c>
    </row>
    <row r="528" spans="1:6">
      <c r="A528" s="24" t="s">
        <v>2383</v>
      </c>
      <c r="B528" s="25" t="s">
        <v>32</v>
      </c>
      <c r="C528" s="26" t="s">
        <v>2303</v>
      </c>
      <c r="D528" s="27">
        <v>400</v>
      </c>
      <c r="E528" s="28">
        <f t="shared" si="17"/>
        <v>200</v>
      </c>
      <c r="F528" s="28">
        <f t="shared" si="16"/>
        <v>200</v>
      </c>
    </row>
    <row r="529" spans="1:6">
      <c r="A529" s="24" t="s">
        <v>2333</v>
      </c>
      <c r="B529" s="25" t="s">
        <v>32</v>
      </c>
      <c r="C529" s="26" t="s">
        <v>2313</v>
      </c>
      <c r="D529" s="27">
        <v>50</v>
      </c>
      <c r="E529" s="28">
        <f t="shared" si="17"/>
        <v>25</v>
      </c>
      <c r="F529" s="28">
        <f t="shared" si="16"/>
        <v>25</v>
      </c>
    </row>
    <row r="530" spans="1:6">
      <c r="A530" s="24" t="s">
        <v>2333</v>
      </c>
      <c r="B530" s="25" t="s">
        <v>32</v>
      </c>
      <c r="C530" s="26" t="s">
        <v>2310</v>
      </c>
      <c r="D530" s="27">
        <v>0</v>
      </c>
      <c r="E530" s="28">
        <f t="shared" si="17"/>
        <v>0</v>
      </c>
      <c r="F530" s="28">
        <f t="shared" si="16"/>
        <v>0</v>
      </c>
    </row>
    <row r="531" spans="1:6">
      <c r="A531" s="24" t="s">
        <v>2399</v>
      </c>
      <c r="B531" s="25" t="s">
        <v>32</v>
      </c>
      <c r="C531" s="26" t="s">
        <v>2303</v>
      </c>
      <c r="D531" s="27">
        <v>49</v>
      </c>
      <c r="E531" s="28">
        <f t="shared" si="17"/>
        <v>24.5</v>
      </c>
      <c r="F531" s="28">
        <f t="shared" si="16"/>
        <v>24.5</v>
      </c>
    </row>
    <row r="532" spans="1:6">
      <c r="A532" s="24" t="s">
        <v>2425</v>
      </c>
      <c r="B532" s="25" t="s">
        <v>32</v>
      </c>
      <c r="C532" s="26" t="s">
        <v>2468</v>
      </c>
      <c r="D532" s="27">
        <v>156</v>
      </c>
      <c r="E532" s="28">
        <f t="shared" si="17"/>
        <v>78</v>
      </c>
      <c r="F532" s="28">
        <f t="shared" si="16"/>
        <v>78</v>
      </c>
    </row>
    <row r="533" spans="1:6">
      <c r="A533" s="183" t="s">
        <v>2469</v>
      </c>
      <c r="B533" s="183"/>
      <c r="C533" s="21" t="s">
        <v>2341</v>
      </c>
      <c r="D533" s="22">
        <v>88</v>
      </c>
      <c r="E533" s="23">
        <f t="shared" si="17"/>
        <v>44</v>
      </c>
      <c r="F533" s="23">
        <f t="shared" si="16"/>
        <v>44</v>
      </c>
    </row>
    <row r="534" spans="1:6">
      <c r="A534" s="183" t="s">
        <v>2470</v>
      </c>
      <c r="B534" s="183"/>
      <c r="C534" s="21" t="s">
        <v>2341</v>
      </c>
      <c r="D534" s="22">
        <v>88</v>
      </c>
      <c r="E534" s="23">
        <f t="shared" si="17"/>
        <v>44</v>
      </c>
      <c r="F534" s="23">
        <f t="shared" si="16"/>
        <v>44</v>
      </c>
    </row>
    <row r="535" spans="1:6">
      <c r="A535" s="24" t="s">
        <v>2301</v>
      </c>
      <c r="B535" s="25" t="s">
        <v>32</v>
      </c>
      <c r="C535" s="26" t="s">
        <v>2313</v>
      </c>
      <c r="D535" s="27">
        <v>10</v>
      </c>
      <c r="E535" s="28">
        <f t="shared" si="17"/>
        <v>5</v>
      </c>
      <c r="F535" s="28">
        <f t="shared" si="16"/>
        <v>5</v>
      </c>
    </row>
    <row r="536" spans="1:6">
      <c r="A536" s="24" t="s">
        <v>2304</v>
      </c>
      <c r="B536" s="25" t="s">
        <v>32</v>
      </c>
      <c r="C536" s="26" t="s">
        <v>2345</v>
      </c>
      <c r="D536" s="27">
        <v>18</v>
      </c>
      <c r="E536" s="28">
        <f t="shared" si="17"/>
        <v>9</v>
      </c>
      <c r="F536" s="28">
        <f t="shared" si="16"/>
        <v>9</v>
      </c>
    </row>
    <row r="537" spans="1:6">
      <c r="A537" s="24" t="s">
        <v>2326</v>
      </c>
      <c r="B537" s="25" t="s">
        <v>32</v>
      </c>
      <c r="C537" s="26" t="s">
        <v>2355</v>
      </c>
      <c r="D537" s="27">
        <v>0</v>
      </c>
      <c r="E537" s="28">
        <f t="shared" si="17"/>
        <v>0</v>
      </c>
      <c r="F537" s="28">
        <f t="shared" si="16"/>
        <v>0</v>
      </c>
    </row>
    <row r="538" spans="1:6">
      <c r="A538" s="24" t="s">
        <v>2333</v>
      </c>
      <c r="B538" s="25" t="s">
        <v>32</v>
      </c>
      <c r="C538" s="26" t="s">
        <v>2297</v>
      </c>
      <c r="D538" s="27">
        <v>60</v>
      </c>
      <c r="E538" s="28">
        <f t="shared" si="17"/>
        <v>30</v>
      </c>
      <c r="F538" s="28">
        <f t="shared" si="16"/>
        <v>30</v>
      </c>
    </row>
    <row r="539" spans="1:6">
      <c r="A539" s="183" t="s">
        <v>2471</v>
      </c>
      <c r="B539" s="183"/>
      <c r="C539" s="21" t="s">
        <v>2472</v>
      </c>
      <c r="D539" s="22">
        <v>35048</v>
      </c>
      <c r="E539" s="23">
        <f t="shared" si="17"/>
        <v>17524</v>
      </c>
      <c r="F539" s="23">
        <f t="shared" si="16"/>
        <v>17524</v>
      </c>
    </row>
    <row r="540" spans="1:6">
      <c r="A540" s="183" t="s">
        <v>2473</v>
      </c>
      <c r="B540" s="183"/>
      <c r="C540" s="21" t="s">
        <v>2472</v>
      </c>
      <c r="D540" s="22">
        <f>SUM(D541:D551)</f>
        <v>35048</v>
      </c>
      <c r="E540" s="23">
        <f t="shared" si="17"/>
        <v>17524</v>
      </c>
      <c r="F540" s="23">
        <f t="shared" si="16"/>
        <v>17524</v>
      </c>
    </row>
    <row r="541" spans="1:6">
      <c r="A541" s="24" t="s">
        <v>2323</v>
      </c>
      <c r="B541" s="25" t="s">
        <v>32</v>
      </c>
      <c r="C541" s="26" t="s">
        <v>2327</v>
      </c>
      <c r="D541" s="27">
        <v>9980</v>
      </c>
      <c r="E541" s="28">
        <f t="shared" si="17"/>
        <v>4990</v>
      </c>
      <c r="F541" s="28">
        <f t="shared" si="16"/>
        <v>4990</v>
      </c>
    </row>
    <row r="542" spans="1:6">
      <c r="A542" s="24" t="s">
        <v>2326</v>
      </c>
      <c r="B542" s="25" t="s">
        <v>32</v>
      </c>
      <c r="C542" s="26" t="s">
        <v>2296</v>
      </c>
      <c r="D542" s="27">
        <v>0</v>
      </c>
      <c r="E542" s="28">
        <f t="shared" si="17"/>
        <v>0</v>
      </c>
      <c r="F542" s="28">
        <f t="shared" si="16"/>
        <v>0</v>
      </c>
    </row>
    <row r="543" spans="1:6">
      <c r="A543" s="24" t="s">
        <v>2329</v>
      </c>
      <c r="B543" s="25" t="s">
        <v>32</v>
      </c>
      <c r="C543" s="26" t="s">
        <v>2308</v>
      </c>
      <c r="D543" s="27">
        <v>0</v>
      </c>
      <c r="E543" s="28">
        <f t="shared" si="17"/>
        <v>0</v>
      </c>
      <c r="F543" s="28">
        <f t="shared" si="16"/>
        <v>0</v>
      </c>
    </row>
    <row r="544" spans="1:6">
      <c r="A544" s="24" t="s">
        <v>2331</v>
      </c>
      <c r="B544" s="25" t="s">
        <v>32</v>
      </c>
      <c r="C544" s="26" t="s">
        <v>2310</v>
      </c>
      <c r="D544" s="27">
        <v>50</v>
      </c>
      <c r="E544" s="28">
        <f t="shared" si="17"/>
        <v>25</v>
      </c>
      <c r="F544" s="28">
        <f t="shared" si="16"/>
        <v>25</v>
      </c>
    </row>
    <row r="545" spans="1:6">
      <c r="A545" s="24" t="s">
        <v>2383</v>
      </c>
      <c r="B545" s="25" t="s">
        <v>32</v>
      </c>
      <c r="C545" s="26" t="s">
        <v>2296</v>
      </c>
      <c r="D545" s="27">
        <v>100</v>
      </c>
      <c r="E545" s="28">
        <f t="shared" si="17"/>
        <v>50</v>
      </c>
      <c r="F545" s="28">
        <f t="shared" si="16"/>
        <v>50</v>
      </c>
    </row>
    <row r="546" spans="1:6">
      <c r="A546" s="24" t="s">
        <v>2368</v>
      </c>
      <c r="B546" s="25" t="s">
        <v>32</v>
      </c>
      <c r="C546" s="26" t="s">
        <v>2315</v>
      </c>
      <c r="D546" s="27">
        <v>0</v>
      </c>
      <c r="E546" s="28">
        <f t="shared" si="17"/>
        <v>0</v>
      </c>
      <c r="F546" s="28">
        <f t="shared" si="16"/>
        <v>0</v>
      </c>
    </row>
    <row r="547" spans="1:6">
      <c r="A547" s="24" t="s">
        <v>2332</v>
      </c>
      <c r="B547" s="25" t="s">
        <v>32</v>
      </c>
      <c r="C547" s="26" t="s">
        <v>2327</v>
      </c>
      <c r="D547" s="27">
        <v>1868</v>
      </c>
      <c r="E547" s="28">
        <f t="shared" si="17"/>
        <v>934</v>
      </c>
      <c r="F547" s="28">
        <f t="shared" si="16"/>
        <v>934</v>
      </c>
    </row>
    <row r="548" spans="1:6">
      <c r="A548" s="24" t="s">
        <v>2333</v>
      </c>
      <c r="B548" s="25" t="s">
        <v>32</v>
      </c>
      <c r="C548" s="26" t="s">
        <v>2310</v>
      </c>
      <c r="D548" s="27">
        <v>0</v>
      </c>
      <c r="E548" s="28">
        <f t="shared" si="17"/>
        <v>0</v>
      </c>
      <c r="F548" s="28">
        <f t="shared" si="16"/>
        <v>0</v>
      </c>
    </row>
    <row r="549" spans="1:6">
      <c r="A549" s="24" t="s">
        <v>2333</v>
      </c>
      <c r="B549" s="25" t="s">
        <v>32</v>
      </c>
      <c r="C549" s="26" t="s">
        <v>2355</v>
      </c>
      <c r="D549" s="27">
        <v>510</v>
      </c>
      <c r="E549" s="28">
        <f t="shared" si="17"/>
        <v>255</v>
      </c>
      <c r="F549" s="28">
        <f t="shared" si="16"/>
        <v>255</v>
      </c>
    </row>
    <row r="550" spans="1:6">
      <c r="A550" s="24" t="s">
        <v>2458</v>
      </c>
      <c r="B550" s="25" t="s">
        <v>32</v>
      </c>
      <c r="C550" s="26" t="s">
        <v>2344</v>
      </c>
      <c r="D550" s="27">
        <v>70</v>
      </c>
      <c r="E550" s="28">
        <f t="shared" si="17"/>
        <v>35</v>
      </c>
      <c r="F550" s="28">
        <f t="shared" si="16"/>
        <v>35</v>
      </c>
    </row>
    <row r="551" spans="1:6">
      <c r="A551" s="24" t="s">
        <v>2474</v>
      </c>
      <c r="B551" s="25" t="s">
        <v>32</v>
      </c>
      <c r="C551" s="26" t="s">
        <v>2313</v>
      </c>
      <c r="D551" s="27">
        <v>22470</v>
      </c>
      <c r="E551" s="28">
        <f t="shared" si="17"/>
        <v>11235</v>
      </c>
      <c r="F551" s="28">
        <f t="shared" si="16"/>
        <v>11235</v>
      </c>
    </row>
    <row r="552" spans="1:6">
      <c r="A552" s="183" t="s">
        <v>2475</v>
      </c>
      <c r="B552" s="183"/>
      <c r="C552" s="21" t="s">
        <v>2476</v>
      </c>
      <c r="D552" s="22">
        <v>9672</v>
      </c>
      <c r="E552" s="23">
        <f t="shared" si="17"/>
        <v>4836</v>
      </c>
      <c r="F552" s="23">
        <f t="shared" si="16"/>
        <v>4836</v>
      </c>
    </row>
    <row r="553" spans="1:6">
      <c r="A553" s="183" t="s">
        <v>2477</v>
      </c>
      <c r="B553" s="183"/>
      <c r="C553" s="21" t="s">
        <v>2476</v>
      </c>
      <c r="D553" s="22">
        <v>9672</v>
      </c>
      <c r="E553" s="23">
        <f t="shared" si="17"/>
        <v>4836</v>
      </c>
      <c r="F553" s="23">
        <f t="shared" si="16"/>
        <v>4836</v>
      </c>
    </row>
    <row r="554" spans="1:6">
      <c r="A554" s="24" t="s">
        <v>2294</v>
      </c>
      <c r="B554" s="25" t="s">
        <v>32</v>
      </c>
      <c r="C554" s="26" t="s">
        <v>2345</v>
      </c>
      <c r="D554" s="27">
        <v>424</v>
      </c>
      <c r="E554" s="28">
        <f t="shared" si="17"/>
        <v>212</v>
      </c>
      <c r="F554" s="28">
        <f t="shared" si="16"/>
        <v>212</v>
      </c>
    </row>
    <row r="555" spans="1:6">
      <c r="A555" s="24" t="s">
        <v>2320</v>
      </c>
      <c r="B555" s="25" t="s">
        <v>32</v>
      </c>
      <c r="C555" s="26" t="s">
        <v>2344</v>
      </c>
      <c r="D555" s="27">
        <v>1890</v>
      </c>
      <c r="E555" s="28">
        <f t="shared" si="17"/>
        <v>945</v>
      </c>
      <c r="F555" s="28">
        <f t="shared" si="16"/>
        <v>945</v>
      </c>
    </row>
    <row r="556" spans="1:6">
      <c r="A556" s="24" t="s">
        <v>2320</v>
      </c>
      <c r="B556" s="25" t="s">
        <v>32</v>
      </c>
      <c r="C556" s="26" t="s">
        <v>2296</v>
      </c>
      <c r="D556" s="27">
        <v>500</v>
      </c>
      <c r="E556" s="28">
        <f t="shared" si="17"/>
        <v>250</v>
      </c>
      <c r="F556" s="28">
        <f t="shared" si="16"/>
        <v>250</v>
      </c>
    </row>
    <row r="557" spans="1:6">
      <c r="A557" s="24" t="s">
        <v>2321</v>
      </c>
      <c r="B557" s="25" t="s">
        <v>32</v>
      </c>
      <c r="C557" s="26" t="s">
        <v>2344</v>
      </c>
      <c r="D557" s="27">
        <v>418</v>
      </c>
      <c r="E557" s="28">
        <f t="shared" si="17"/>
        <v>209</v>
      </c>
      <c r="F557" s="28">
        <f t="shared" si="16"/>
        <v>209</v>
      </c>
    </row>
    <row r="558" spans="1:6">
      <c r="A558" s="24" t="s">
        <v>2323</v>
      </c>
      <c r="B558" s="25" t="s">
        <v>32</v>
      </c>
      <c r="C558" s="26" t="s">
        <v>2327</v>
      </c>
      <c r="D558" s="27">
        <v>4100</v>
      </c>
      <c r="E558" s="28">
        <f t="shared" si="17"/>
        <v>2050</v>
      </c>
      <c r="F558" s="28">
        <f t="shared" si="16"/>
        <v>2050</v>
      </c>
    </row>
    <row r="559" spans="1:6">
      <c r="A559" s="24" t="s">
        <v>2347</v>
      </c>
      <c r="B559" s="25" t="s">
        <v>32</v>
      </c>
      <c r="C559" s="26" t="s">
        <v>2296</v>
      </c>
      <c r="D559" s="27">
        <v>81</v>
      </c>
      <c r="E559" s="28">
        <f t="shared" si="17"/>
        <v>40.5</v>
      </c>
      <c r="F559" s="28">
        <f t="shared" si="16"/>
        <v>40.5</v>
      </c>
    </row>
    <row r="560" spans="1:6">
      <c r="A560" s="24" t="s">
        <v>2396</v>
      </c>
      <c r="B560" s="25" t="s">
        <v>32</v>
      </c>
      <c r="C560" s="26" t="s">
        <v>2296</v>
      </c>
      <c r="D560" s="27">
        <v>31</v>
      </c>
      <c r="E560" s="28">
        <f t="shared" si="17"/>
        <v>15.5</v>
      </c>
      <c r="F560" s="28">
        <f t="shared" si="16"/>
        <v>15.5</v>
      </c>
    </row>
    <row r="561" spans="1:6">
      <c r="A561" s="24" t="s">
        <v>2332</v>
      </c>
      <c r="B561" s="25" t="s">
        <v>32</v>
      </c>
      <c r="C561" s="26" t="s">
        <v>2344</v>
      </c>
      <c r="D561" s="27">
        <v>1258</v>
      </c>
      <c r="E561" s="28">
        <f t="shared" si="17"/>
        <v>629</v>
      </c>
      <c r="F561" s="28">
        <f t="shared" si="16"/>
        <v>629</v>
      </c>
    </row>
    <row r="562" spans="1:6">
      <c r="A562" s="24" t="s">
        <v>2333</v>
      </c>
      <c r="B562" s="25" t="s">
        <v>32</v>
      </c>
      <c r="C562" s="26" t="s">
        <v>2296</v>
      </c>
      <c r="D562" s="27">
        <v>970</v>
      </c>
      <c r="E562" s="28">
        <f t="shared" si="17"/>
        <v>485</v>
      </c>
      <c r="F562" s="28">
        <f t="shared" si="16"/>
        <v>485</v>
      </c>
    </row>
    <row r="563" spans="1:6">
      <c r="A563" s="183" t="s">
        <v>2478</v>
      </c>
      <c r="B563" s="183"/>
      <c r="C563" s="21" t="s">
        <v>2378</v>
      </c>
      <c r="D563" s="22">
        <v>21</v>
      </c>
      <c r="E563" s="23">
        <f t="shared" si="17"/>
        <v>10.5</v>
      </c>
      <c r="F563" s="23">
        <f t="shared" si="16"/>
        <v>10.5</v>
      </c>
    </row>
    <row r="564" spans="1:6">
      <c r="A564" s="183" t="s">
        <v>2479</v>
      </c>
      <c r="B564" s="183"/>
      <c r="C564" s="21" t="s">
        <v>2378</v>
      </c>
      <c r="D564" s="22">
        <v>21</v>
      </c>
      <c r="E564" s="23">
        <f t="shared" si="17"/>
        <v>10.5</v>
      </c>
      <c r="F564" s="23">
        <f t="shared" si="16"/>
        <v>10.5</v>
      </c>
    </row>
    <row r="565" spans="1:6">
      <c r="A565" s="24" t="s">
        <v>2326</v>
      </c>
      <c r="B565" s="25" t="s">
        <v>32</v>
      </c>
      <c r="C565" s="26" t="s">
        <v>2365</v>
      </c>
      <c r="D565" s="27">
        <v>0</v>
      </c>
      <c r="E565" s="28">
        <f t="shared" si="17"/>
        <v>0</v>
      </c>
      <c r="F565" s="28">
        <f t="shared" si="16"/>
        <v>0</v>
      </c>
    </row>
    <row r="566" spans="1:6">
      <c r="A566" s="24" t="s">
        <v>2346</v>
      </c>
      <c r="B566" s="25" t="s">
        <v>32</v>
      </c>
      <c r="C566" s="26" t="s">
        <v>2310</v>
      </c>
      <c r="D566" s="27">
        <v>21</v>
      </c>
      <c r="E566" s="28">
        <f t="shared" si="17"/>
        <v>10.5</v>
      </c>
      <c r="F566" s="28">
        <f t="shared" si="16"/>
        <v>10.5</v>
      </c>
    </row>
    <row r="567" spans="1:6">
      <c r="A567" s="183" t="s">
        <v>2480</v>
      </c>
      <c r="B567" s="183"/>
      <c r="C567" s="21" t="s">
        <v>2481</v>
      </c>
      <c r="D567" s="22">
        <v>61634</v>
      </c>
      <c r="E567" s="23">
        <f t="shared" si="17"/>
        <v>30817</v>
      </c>
      <c r="F567" s="23">
        <f t="shared" si="16"/>
        <v>30817</v>
      </c>
    </row>
    <row r="568" spans="1:6">
      <c r="A568" s="183" t="s">
        <v>2482</v>
      </c>
      <c r="B568" s="183"/>
      <c r="C568" s="21" t="s">
        <v>2481</v>
      </c>
      <c r="D568" s="22">
        <f>SUM(D569:D626)</f>
        <v>61634</v>
      </c>
      <c r="E568" s="23">
        <f t="shared" si="17"/>
        <v>30817</v>
      </c>
      <c r="F568" s="23">
        <f t="shared" si="16"/>
        <v>30817</v>
      </c>
    </row>
    <row r="569" spans="1:6">
      <c r="A569" s="24" t="s">
        <v>2362</v>
      </c>
      <c r="B569" s="25" t="s">
        <v>32</v>
      </c>
      <c r="C569" s="26" t="s">
        <v>2313</v>
      </c>
      <c r="D569" s="27">
        <v>300</v>
      </c>
      <c r="E569" s="28">
        <f t="shared" si="17"/>
        <v>150</v>
      </c>
      <c r="F569" s="28">
        <f t="shared" si="16"/>
        <v>150</v>
      </c>
    </row>
    <row r="570" spans="1:6">
      <c r="A570" s="24" t="s">
        <v>2294</v>
      </c>
      <c r="B570" s="25" t="s">
        <v>32</v>
      </c>
      <c r="C570" s="26" t="s">
        <v>2322</v>
      </c>
      <c r="D570" s="27">
        <v>24</v>
      </c>
      <c r="E570" s="28">
        <f t="shared" si="17"/>
        <v>12</v>
      </c>
      <c r="F570" s="28">
        <f t="shared" si="16"/>
        <v>12</v>
      </c>
    </row>
    <row r="571" spans="1:6">
      <c r="A571" s="24" t="s">
        <v>2298</v>
      </c>
      <c r="B571" s="25" t="s">
        <v>32</v>
      </c>
      <c r="C571" s="26" t="s">
        <v>2373</v>
      </c>
      <c r="D571" s="27">
        <v>1053</v>
      </c>
      <c r="E571" s="28">
        <f t="shared" si="17"/>
        <v>526.5</v>
      </c>
      <c r="F571" s="28">
        <f t="shared" si="16"/>
        <v>526.5</v>
      </c>
    </row>
    <row r="572" spans="1:6">
      <c r="A572" s="24" t="s">
        <v>2298</v>
      </c>
      <c r="B572" s="25" t="s">
        <v>32</v>
      </c>
      <c r="C572" s="26" t="s">
        <v>2408</v>
      </c>
      <c r="D572" s="27">
        <v>0</v>
      </c>
      <c r="E572" s="28">
        <f t="shared" si="17"/>
        <v>0</v>
      </c>
      <c r="F572" s="28">
        <f t="shared" si="16"/>
        <v>0</v>
      </c>
    </row>
    <row r="573" spans="1:6">
      <c r="A573" s="24" t="s">
        <v>2298</v>
      </c>
      <c r="B573" s="25" t="s">
        <v>32</v>
      </c>
      <c r="C573" s="26" t="s">
        <v>2313</v>
      </c>
      <c r="D573" s="27">
        <v>30</v>
      </c>
      <c r="E573" s="28">
        <f t="shared" si="17"/>
        <v>15</v>
      </c>
      <c r="F573" s="28">
        <f t="shared" si="16"/>
        <v>15</v>
      </c>
    </row>
    <row r="574" spans="1:6">
      <c r="A574" s="24" t="s">
        <v>2298</v>
      </c>
      <c r="B574" s="25" t="s">
        <v>32</v>
      </c>
      <c r="C574" s="26" t="s">
        <v>2296</v>
      </c>
      <c r="D574" s="27">
        <v>84</v>
      </c>
      <c r="E574" s="28">
        <f t="shared" si="17"/>
        <v>42</v>
      </c>
      <c r="F574" s="28">
        <f t="shared" si="16"/>
        <v>42</v>
      </c>
    </row>
    <row r="575" spans="1:6">
      <c r="A575" s="24" t="s">
        <v>2301</v>
      </c>
      <c r="B575" s="25" t="s">
        <v>32</v>
      </c>
      <c r="C575" s="26" t="s">
        <v>2313</v>
      </c>
      <c r="D575" s="27">
        <v>30</v>
      </c>
      <c r="E575" s="28">
        <f t="shared" si="17"/>
        <v>15</v>
      </c>
      <c r="F575" s="28">
        <f t="shared" si="16"/>
        <v>15</v>
      </c>
    </row>
    <row r="576" spans="1:6">
      <c r="A576" s="24" t="s">
        <v>2301</v>
      </c>
      <c r="B576" s="25" t="s">
        <v>32</v>
      </c>
      <c r="C576" s="26" t="s">
        <v>2297</v>
      </c>
      <c r="D576" s="27">
        <v>7</v>
      </c>
      <c r="E576" s="28">
        <f t="shared" si="17"/>
        <v>3.5</v>
      </c>
      <c r="F576" s="28">
        <f t="shared" si="16"/>
        <v>3.5</v>
      </c>
    </row>
    <row r="577" spans="1:6">
      <c r="A577" s="24" t="s">
        <v>2301</v>
      </c>
      <c r="B577" s="25" t="s">
        <v>32</v>
      </c>
      <c r="C577" s="26" t="s">
        <v>2302</v>
      </c>
      <c r="D577" s="27">
        <v>6</v>
      </c>
      <c r="E577" s="28">
        <f t="shared" si="17"/>
        <v>3</v>
      </c>
      <c r="F577" s="28">
        <f t="shared" si="16"/>
        <v>3</v>
      </c>
    </row>
    <row r="578" spans="1:6">
      <c r="A578" s="24" t="s">
        <v>2301</v>
      </c>
      <c r="B578" s="25" t="s">
        <v>32</v>
      </c>
      <c r="C578" s="26" t="s">
        <v>2310</v>
      </c>
      <c r="D578" s="27">
        <v>0</v>
      </c>
      <c r="E578" s="28">
        <f t="shared" si="17"/>
        <v>0</v>
      </c>
      <c r="F578" s="28">
        <f t="shared" si="16"/>
        <v>0</v>
      </c>
    </row>
    <row r="579" spans="1:6">
      <c r="A579" s="24" t="s">
        <v>2301</v>
      </c>
      <c r="B579" s="25" t="s">
        <v>32</v>
      </c>
      <c r="C579" s="26" t="s">
        <v>2345</v>
      </c>
      <c r="D579" s="27">
        <v>83</v>
      </c>
      <c r="E579" s="28">
        <f t="shared" si="17"/>
        <v>41.5</v>
      </c>
      <c r="F579" s="28">
        <f t="shared" si="16"/>
        <v>41.5</v>
      </c>
    </row>
    <row r="580" spans="1:6">
      <c r="A580" s="24" t="s">
        <v>2304</v>
      </c>
      <c r="B580" s="25" t="s">
        <v>32</v>
      </c>
      <c r="C580" s="26" t="s">
        <v>2299</v>
      </c>
      <c r="D580" s="27">
        <v>20</v>
      </c>
      <c r="E580" s="28">
        <f t="shared" si="17"/>
        <v>10</v>
      </c>
      <c r="F580" s="28">
        <f t="shared" si="16"/>
        <v>10</v>
      </c>
    </row>
    <row r="581" spans="1:6">
      <c r="A581" s="24" t="s">
        <v>2304</v>
      </c>
      <c r="B581" s="25" t="s">
        <v>32</v>
      </c>
      <c r="C581" s="26" t="s">
        <v>2365</v>
      </c>
      <c r="D581" s="27">
        <v>150</v>
      </c>
      <c r="E581" s="28">
        <f t="shared" si="17"/>
        <v>75</v>
      </c>
      <c r="F581" s="28">
        <f t="shared" si="16"/>
        <v>75</v>
      </c>
    </row>
    <row r="582" spans="1:6">
      <c r="A582" s="24" t="s">
        <v>2304</v>
      </c>
      <c r="B582" s="25" t="s">
        <v>32</v>
      </c>
      <c r="C582" s="26" t="s">
        <v>2313</v>
      </c>
      <c r="D582" s="27">
        <v>30</v>
      </c>
      <c r="E582" s="28">
        <f t="shared" si="17"/>
        <v>15</v>
      </c>
      <c r="F582" s="28">
        <f t="shared" si="16"/>
        <v>15</v>
      </c>
    </row>
    <row r="583" spans="1:6">
      <c r="A583" s="24" t="s">
        <v>2304</v>
      </c>
      <c r="B583" s="25" t="s">
        <v>32</v>
      </c>
      <c r="C583" s="26" t="s">
        <v>2302</v>
      </c>
      <c r="D583" s="27">
        <v>6</v>
      </c>
      <c r="E583" s="28">
        <f t="shared" si="17"/>
        <v>3</v>
      </c>
      <c r="F583" s="28">
        <f t="shared" ref="F583:F626" si="18">D583-E583</f>
        <v>3</v>
      </c>
    </row>
    <row r="584" spans="1:6">
      <c r="A584" s="24" t="s">
        <v>2304</v>
      </c>
      <c r="B584" s="25" t="s">
        <v>32</v>
      </c>
      <c r="C584" s="26" t="s">
        <v>2327</v>
      </c>
      <c r="D584" s="27">
        <v>920</v>
      </c>
      <c r="E584" s="28">
        <f t="shared" si="17"/>
        <v>460</v>
      </c>
      <c r="F584" s="28">
        <f t="shared" si="18"/>
        <v>460</v>
      </c>
    </row>
    <row r="585" spans="1:6">
      <c r="A585" s="24" t="s">
        <v>2304</v>
      </c>
      <c r="B585" s="25" t="s">
        <v>32</v>
      </c>
      <c r="C585" s="26" t="s">
        <v>2297</v>
      </c>
      <c r="D585" s="27">
        <v>0</v>
      </c>
      <c r="E585" s="28">
        <f t="shared" si="17"/>
        <v>0</v>
      </c>
      <c r="F585" s="28">
        <f t="shared" si="18"/>
        <v>0</v>
      </c>
    </row>
    <row r="586" spans="1:6">
      <c r="A586" s="24" t="s">
        <v>2304</v>
      </c>
      <c r="B586" s="25" t="s">
        <v>32</v>
      </c>
      <c r="C586" s="26" t="s">
        <v>2327</v>
      </c>
      <c r="D586" s="27">
        <v>36</v>
      </c>
      <c r="E586" s="28">
        <f t="shared" ref="E586:E626" si="19">D586/2</f>
        <v>18</v>
      </c>
      <c r="F586" s="28">
        <f t="shared" si="18"/>
        <v>18</v>
      </c>
    </row>
    <row r="587" spans="1:6">
      <c r="A587" s="24" t="s">
        <v>2307</v>
      </c>
      <c r="B587" s="25" t="s">
        <v>32</v>
      </c>
      <c r="C587" s="26" t="s">
        <v>2310</v>
      </c>
      <c r="D587" s="27">
        <v>6</v>
      </c>
      <c r="E587" s="28">
        <f t="shared" si="19"/>
        <v>3</v>
      </c>
      <c r="F587" s="28">
        <f t="shared" si="18"/>
        <v>3</v>
      </c>
    </row>
    <row r="588" spans="1:6">
      <c r="A588" s="24" t="s">
        <v>2307</v>
      </c>
      <c r="B588" s="25" t="s">
        <v>32</v>
      </c>
      <c r="C588" s="26" t="s">
        <v>2327</v>
      </c>
      <c r="D588" s="27">
        <v>2280</v>
      </c>
      <c r="E588" s="28">
        <f t="shared" si="19"/>
        <v>1140</v>
      </c>
      <c r="F588" s="28">
        <f t="shared" si="18"/>
        <v>1140</v>
      </c>
    </row>
    <row r="589" spans="1:6">
      <c r="A589" s="24" t="s">
        <v>2320</v>
      </c>
      <c r="B589" s="25" t="s">
        <v>32</v>
      </c>
      <c r="C589" s="26" t="s">
        <v>2345</v>
      </c>
      <c r="D589" s="27">
        <v>0</v>
      </c>
      <c r="E589" s="28">
        <f t="shared" si="19"/>
        <v>0</v>
      </c>
      <c r="F589" s="28">
        <f t="shared" si="18"/>
        <v>0</v>
      </c>
    </row>
    <row r="590" spans="1:6">
      <c r="A590" s="24" t="s">
        <v>2320</v>
      </c>
      <c r="B590" s="25" t="s">
        <v>32</v>
      </c>
      <c r="C590" s="26" t="s">
        <v>2345</v>
      </c>
      <c r="D590" s="27">
        <v>977</v>
      </c>
      <c r="E590" s="28">
        <f t="shared" si="19"/>
        <v>488.5</v>
      </c>
      <c r="F590" s="28">
        <f t="shared" si="18"/>
        <v>488.5</v>
      </c>
    </row>
    <row r="591" spans="1:6">
      <c r="A591" s="24" t="s">
        <v>2320</v>
      </c>
      <c r="B591" s="25" t="s">
        <v>32</v>
      </c>
      <c r="C591" s="26" t="s">
        <v>2296</v>
      </c>
      <c r="D591" s="27">
        <v>500</v>
      </c>
      <c r="E591" s="28">
        <f t="shared" si="19"/>
        <v>250</v>
      </c>
      <c r="F591" s="28">
        <f t="shared" si="18"/>
        <v>250</v>
      </c>
    </row>
    <row r="592" spans="1:6">
      <c r="A592" s="24" t="s">
        <v>2320</v>
      </c>
      <c r="B592" s="25" t="s">
        <v>32</v>
      </c>
      <c r="C592" s="26" t="s">
        <v>2327</v>
      </c>
      <c r="D592" s="27">
        <v>3892</v>
      </c>
      <c r="E592" s="28">
        <f t="shared" si="19"/>
        <v>1946</v>
      </c>
      <c r="F592" s="28">
        <f t="shared" si="18"/>
        <v>1946</v>
      </c>
    </row>
    <row r="593" spans="1:6">
      <c r="A593" s="24" t="s">
        <v>2321</v>
      </c>
      <c r="B593" s="25" t="s">
        <v>32</v>
      </c>
      <c r="C593" s="26" t="s">
        <v>2343</v>
      </c>
      <c r="D593" s="27">
        <v>254</v>
      </c>
      <c r="E593" s="28">
        <f t="shared" si="19"/>
        <v>127</v>
      </c>
      <c r="F593" s="28">
        <f t="shared" si="18"/>
        <v>127</v>
      </c>
    </row>
    <row r="594" spans="1:6">
      <c r="A594" s="24" t="s">
        <v>2321</v>
      </c>
      <c r="B594" s="25" t="s">
        <v>32</v>
      </c>
      <c r="C594" s="26" t="s">
        <v>2345</v>
      </c>
      <c r="D594" s="27">
        <v>0</v>
      </c>
      <c r="E594" s="28">
        <f t="shared" si="19"/>
        <v>0</v>
      </c>
      <c r="F594" s="28">
        <f t="shared" si="18"/>
        <v>0</v>
      </c>
    </row>
    <row r="595" spans="1:6">
      <c r="A595" s="24" t="s">
        <v>2321</v>
      </c>
      <c r="B595" s="25" t="s">
        <v>32</v>
      </c>
      <c r="C595" s="26" t="s">
        <v>2313</v>
      </c>
      <c r="D595" s="27">
        <v>30</v>
      </c>
      <c r="E595" s="28">
        <f t="shared" si="19"/>
        <v>15</v>
      </c>
      <c r="F595" s="28">
        <f t="shared" si="18"/>
        <v>15</v>
      </c>
    </row>
    <row r="596" spans="1:6">
      <c r="A596" s="24" t="s">
        <v>2323</v>
      </c>
      <c r="B596" s="25" t="s">
        <v>32</v>
      </c>
      <c r="C596" s="26" t="s">
        <v>2296</v>
      </c>
      <c r="D596" s="27">
        <v>2480</v>
      </c>
      <c r="E596" s="28">
        <f t="shared" si="19"/>
        <v>1240</v>
      </c>
      <c r="F596" s="28">
        <f t="shared" si="18"/>
        <v>1240</v>
      </c>
    </row>
    <row r="597" spans="1:6">
      <c r="A597" s="24" t="s">
        <v>2323</v>
      </c>
      <c r="B597" s="25" t="s">
        <v>32</v>
      </c>
      <c r="C597" s="26" t="s">
        <v>2322</v>
      </c>
      <c r="D597" s="27">
        <v>21956</v>
      </c>
      <c r="E597" s="28">
        <f t="shared" si="19"/>
        <v>10978</v>
      </c>
      <c r="F597" s="28">
        <f t="shared" si="18"/>
        <v>10978</v>
      </c>
    </row>
    <row r="598" spans="1:6">
      <c r="A598" s="24" t="s">
        <v>2323</v>
      </c>
      <c r="B598" s="25" t="s">
        <v>32</v>
      </c>
      <c r="C598" s="26" t="s">
        <v>2296</v>
      </c>
      <c r="D598" s="27">
        <v>75</v>
      </c>
      <c r="E598" s="28">
        <f t="shared" si="19"/>
        <v>37.5</v>
      </c>
      <c r="F598" s="28">
        <f t="shared" si="18"/>
        <v>37.5</v>
      </c>
    </row>
    <row r="599" spans="1:6">
      <c r="A599" s="24" t="s">
        <v>2323</v>
      </c>
      <c r="B599" s="25" t="s">
        <v>32</v>
      </c>
      <c r="C599" s="26" t="s">
        <v>2295</v>
      </c>
      <c r="D599" s="27">
        <v>11850</v>
      </c>
      <c r="E599" s="28">
        <f t="shared" si="19"/>
        <v>5925</v>
      </c>
      <c r="F599" s="28">
        <f t="shared" si="18"/>
        <v>5925</v>
      </c>
    </row>
    <row r="600" spans="1:6">
      <c r="A600" s="24" t="s">
        <v>2325</v>
      </c>
      <c r="B600" s="25" t="s">
        <v>32</v>
      </c>
      <c r="C600" s="26" t="s">
        <v>2327</v>
      </c>
      <c r="D600" s="27">
        <v>4560</v>
      </c>
      <c r="E600" s="28">
        <f t="shared" si="19"/>
        <v>2280</v>
      </c>
      <c r="F600" s="28">
        <f t="shared" si="18"/>
        <v>2280</v>
      </c>
    </row>
    <row r="601" spans="1:6">
      <c r="A601" s="24" t="s">
        <v>2326</v>
      </c>
      <c r="B601" s="25" t="s">
        <v>32</v>
      </c>
      <c r="C601" s="26" t="s">
        <v>2297</v>
      </c>
      <c r="D601" s="27">
        <v>20</v>
      </c>
      <c r="E601" s="28">
        <f t="shared" si="19"/>
        <v>10</v>
      </c>
      <c r="F601" s="28">
        <f t="shared" si="18"/>
        <v>10</v>
      </c>
    </row>
    <row r="602" spans="1:6">
      <c r="A602" s="24" t="s">
        <v>2326</v>
      </c>
      <c r="B602" s="25" t="s">
        <v>32</v>
      </c>
      <c r="C602" s="26" t="s">
        <v>2374</v>
      </c>
      <c r="D602" s="27">
        <v>0</v>
      </c>
      <c r="E602" s="28">
        <f t="shared" si="19"/>
        <v>0</v>
      </c>
      <c r="F602" s="28">
        <f t="shared" si="18"/>
        <v>0</v>
      </c>
    </row>
    <row r="603" spans="1:6">
      <c r="A603" s="24" t="s">
        <v>2329</v>
      </c>
      <c r="B603" s="25" t="s">
        <v>32</v>
      </c>
      <c r="C603" s="26" t="s">
        <v>2327</v>
      </c>
      <c r="D603" s="27">
        <v>0</v>
      </c>
      <c r="E603" s="28">
        <f t="shared" si="19"/>
        <v>0</v>
      </c>
      <c r="F603" s="28">
        <f t="shared" si="18"/>
        <v>0</v>
      </c>
    </row>
    <row r="604" spans="1:6">
      <c r="A604" s="24" t="s">
        <v>2330</v>
      </c>
      <c r="B604" s="25" t="s">
        <v>32</v>
      </c>
      <c r="C604" s="26" t="s">
        <v>2313</v>
      </c>
      <c r="D604" s="27">
        <v>30</v>
      </c>
      <c r="E604" s="28">
        <f t="shared" si="19"/>
        <v>15</v>
      </c>
      <c r="F604" s="28">
        <f t="shared" si="18"/>
        <v>15</v>
      </c>
    </row>
    <row r="605" spans="1:6">
      <c r="A605" s="24" t="s">
        <v>2330</v>
      </c>
      <c r="B605" s="25" t="s">
        <v>32</v>
      </c>
      <c r="C605" s="26" t="s">
        <v>2299</v>
      </c>
      <c r="D605" s="27">
        <v>0</v>
      </c>
      <c r="E605" s="28">
        <f t="shared" si="19"/>
        <v>0</v>
      </c>
      <c r="F605" s="28">
        <f t="shared" si="18"/>
        <v>0</v>
      </c>
    </row>
    <row r="606" spans="1:6">
      <c r="A606" s="24" t="s">
        <v>2330</v>
      </c>
      <c r="B606" s="25" t="s">
        <v>32</v>
      </c>
      <c r="C606" s="26" t="s">
        <v>2297</v>
      </c>
      <c r="D606" s="27">
        <v>20</v>
      </c>
      <c r="E606" s="28">
        <f t="shared" si="19"/>
        <v>10</v>
      </c>
      <c r="F606" s="28">
        <f t="shared" si="18"/>
        <v>10</v>
      </c>
    </row>
    <row r="607" spans="1:6">
      <c r="A607" s="24" t="s">
        <v>2346</v>
      </c>
      <c r="B607" s="25" t="s">
        <v>32</v>
      </c>
      <c r="C607" s="26" t="s">
        <v>2297</v>
      </c>
      <c r="D607" s="27">
        <v>73</v>
      </c>
      <c r="E607" s="28">
        <f t="shared" si="19"/>
        <v>36.5</v>
      </c>
      <c r="F607" s="28">
        <f t="shared" si="18"/>
        <v>36.5</v>
      </c>
    </row>
    <row r="608" spans="1:6">
      <c r="A608" s="24" t="s">
        <v>2331</v>
      </c>
      <c r="B608" s="25" t="s">
        <v>32</v>
      </c>
      <c r="C608" s="26" t="s">
        <v>2341</v>
      </c>
      <c r="D608" s="27">
        <v>0</v>
      </c>
      <c r="E608" s="28">
        <f t="shared" si="19"/>
        <v>0</v>
      </c>
      <c r="F608" s="28">
        <f t="shared" si="18"/>
        <v>0</v>
      </c>
    </row>
    <row r="609" spans="1:6">
      <c r="A609" s="24" t="s">
        <v>2331</v>
      </c>
      <c r="B609" s="25" t="s">
        <v>32</v>
      </c>
      <c r="C609" s="26" t="s">
        <v>2313</v>
      </c>
      <c r="D609" s="27">
        <v>30</v>
      </c>
      <c r="E609" s="28">
        <f t="shared" si="19"/>
        <v>15</v>
      </c>
      <c r="F609" s="28">
        <f t="shared" si="18"/>
        <v>15</v>
      </c>
    </row>
    <row r="610" spans="1:6">
      <c r="A610" s="24" t="s">
        <v>2383</v>
      </c>
      <c r="B610" s="25" t="s">
        <v>32</v>
      </c>
      <c r="C610" s="26" t="s">
        <v>2344</v>
      </c>
      <c r="D610" s="27">
        <v>140</v>
      </c>
      <c r="E610" s="28">
        <f t="shared" si="19"/>
        <v>70</v>
      </c>
      <c r="F610" s="28">
        <f t="shared" si="18"/>
        <v>70</v>
      </c>
    </row>
    <row r="611" spans="1:6">
      <c r="A611" s="24" t="s">
        <v>2384</v>
      </c>
      <c r="B611" s="25" t="s">
        <v>32</v>
      </c>
      <c r="C611" s="26" t="s">
        <v>2483</v>
      </c>
      <c r="D611" s="27">
        <v>1378</v>
      </c>
      <c r="E611" s="28">
        <f t="shared" si="19"/>
        <v>689</v>
      </c>
      <c r="F611" s="28">
        <f t="shared" si="18"/>
        <v>689</v>
      </c>
    </row>
    <row r="612" spans="1:6">
      <c r="A612" s="24" t="s">
        <v>2348</v>
      </c>
      <c r="B612" s="25" t="s">
        <v>32</v>
      </c>
      <c r="C612" s="26" t="s">
        <v>2297</v>
      </c>
      <c r="D612" s="27">
        <v>20</v>
      </c>
      <c r="E612" s="28">
        <f t="shared" si="19"/>
        <v>10</v>
      </c>
      <c r="F612" s="28">
        <f t="shared" si="18"/>
        <v>10</v>
      </c>
    </row>
    <row r="613" spans="1:6">
      <c r="A613" s="24" t="s">
        <v>2349</v>
      </c>
      <c r="B613" s="25" t="s">
        <v>32</v>
      </c>
      <c r="C613" s="26" t="s">
        <v>2344</v>
      </c>
      <c r="D613" s="27">
        <v>70</v>
      </c>
      <c r="E613" s="28">
        <f t="shared" si="19"/>
        <v>35</v>
      </c>
      <c r="F613" s="28">
        <f t="shared" si="18"/>
        <v>35</v>
      </c>
    </row>
    <row r="614" spans="1:6">
      <c r="A614" s="24" t="s">
        <v>2387</v>
      </c>
      <c r="B614" s="25" t="s">
        <v>32</v>
      </c>
      <c r="C614" s="26" t="s">
        <v>2327</v>
      </c>
      <c r="D614" s="27">
        <v>0</v>
      </c>
      <c r="E614" s="28">
        <f t="shared" si="19"/>
        <v>0</v>
      </c>
      <c r="F614" s="28">
        <f t="shared" si="18"/>
        <v>0</v>
      </c>
    </row>
    <row r="615" spans="1:6">
      <c r="A615" s="24" t="s">
        <v>2368</v>
      </c>
      <c r="B615" s="25" t="s">
        <v>32</v>
      </c>
      <c r="C615" s="26" t="s">
        <v>2327</v>
      </c>
      <c r="D615" s="27">
        <v>0</v>
      </c>
      <c r="E615" s="28">
        <f t="shared" si="19"/>
        <v>0</v>
      </c>
      <c r="F615" s="28">
        <f t="shared" si="18"/>
        <v>0</v>
      </c>
    </row>
    <row r="616" spans="1:6">
      <c r="A616" s="24" t="s">
        <v>2388</v>
      </c>
      <c r="B616" s="25" t="s">
        <v>32</v>
      </c>
      <c r="C616" s="26" t="s">
        <v>2340</v>
      </c>
      <c r="D616" s="27">
        <v>0</v>
      </c>
      <c r="E616" s="28">
        <f t="shared" si="19"/>
        <v>0</v>
      </c>
      <c r="F616" s="28">
        <f t="shared" si="18"/>
        <v>0</v>
      </c>
    </row>
    <row r="617" spans="1:6">
      <c r="A617" s="24" t="s">
        <v>2389</v>
      </c>
      <c r="B617" s="25" t="s">
        <v>32</v>
      </c>
      <c r="C617" s="26" t="s">
        <v>2340</v>
      </c>
      <c r="D617" s="27">
        <v>0</v>
      </c>
      <c r="E617" s="28">
        <f t="shared" si="19"/>
        <v>0</v>
      </c>
      <c r="F617" s="28">
        <f t="shared" si="18"/>
        <v>0</v>
      </c>
    </row>
    <row r="618" spans="1:6">
      <c r="A618" s="24" t="s">
        <v>2332</v>
      </c>
      <c r="B618" s="25" t="s">
        <v>32</v>
      </c>
      <c r="C618" s="26" t="s">
        <v>2327</v>
      </c>
      <c r="D618" s="27">
        <v>1869</v>
      </c>
      <c r="E618" s="28">
        <f t="shared" si="19"/>
        <v>934.5</v>
      </c>
      <c r="F618" s="28">
        <f t="shared" si="18"/>
        <v>934.5</v>
      </c>
    </row>
    <row r="619" spans="1:6">
      <c r="A619" s="24" t="s">
        <v>2333</v>
      </c>
      <c r="B619" s="25" t="s">
        <v>32</v>
      </c>
      <c r="C619" s="26" t="s">
        <v>2366</v>
      </c>
      <c r="D619" s="27">
        <v>4623</v>
      </c>
      <c r="E619" s="28">
        <f t="shared" si="19"/>
        <v>2311.5</v>
      </c>
      <c r="F619" s="28">
        <f t="shared" si="18"/>
        <v>2311.5</v>
      </c>
    </row>
    <row r="620" spans="1:6">
      <c r="A620" s="24" t="s">
        <v>2333</v>
      </c>
      <c r="B620" s="25" t="s">
        <v>32</v>
      </c>
      <c r="C620" s="26" t="s">
        <v>2303</v>
      </c>
      <c r="D620" s="27">
        <v>600</v>
      </c>
      <c r="E620" s="28">
        <f t="shared" si="19"/>
        <v>300</v>
      </c>
      <c r="F620" s="28">
        <f t="shared" si="18"/>
        <v>300</v>
      </c>
    </row>
    <row r="621" spans="1:6">
      <c r="A621" s="24" t="s">
        <v>2333</v>
      </c>
      <c r="B621" s="25" t="s">
        <v>32</v>
      </c>
      <c r="C621" s="26" t="s">
        <v>2310</v>
      </c>
      <c r="D621" s="27">
        <v>0</v>
      </c>
      <c r="E621" s="28">
        <f t="shared" si="19"/>
        <v>0</v>
      </c>
      <c r="F621" s="28">
        <f t="shared" si="18"/>
        <v>0</v>
      </c>
    </row>
    <row r="622" spans="1:6">
      <c r="A622" s="24" t="s">
        <v>2333</v>
      </c>
      <c r="B622" s="25" t="s">
        <v>32</v>
      </c>
      <c r="C622" s="26" t="s">
        <v>2313</v>
      </c>
      <c r="D622" s="27">
        <v>582</v>
      </c>
      <c r="E622" s="28">
        <f t="shared" si="19"/>
        <v>291</v>
      </c>
      <c r="F622" s="28">
        <f t="shared" si="18"/>
        <v>291</v>
      </c>
    </row>
    <row r="623" spans="1:6">
      <c r="A623" s="24" t="s">
        <v>2333</v>
      </c>
      <c r="B623" s="25" t="s">
        <v>32</v>
      </c>
      <c r="C623" s="26" t="s">
        <v>2297</v>
      </c>
      <c r="D623" s="27">
        <v>0</v>
      </c>
      <c r="E623" s="28">
        <f t="shared" si="19"/>
        <v>0</v>
      </c>
      <c r="F623" s="28">
        <f t="shared" si="18"/>
        <v>0</v>
      </c>
    </row>
    <row r="624" spans="1:6">
      <c r="A624" s="24" t="s">
        <v>2334</v>
      </c>
      <c r="B624" s="25" t="s">
        <v>32</v>
      </c>
      <c r="C624" s="26" t="s">
        <v>2322</v>
      </c>
      <c r="D624" s="27">
        <v>440</v>
      </c>
      <c r="E624" s="28">
        <f t="shared" si="19"/>
        <v>220</v>
      </c>
      <c r="F624" s="28">
        <f t="shared" si="18"/>
        <v>220</v>
      </c>
    </row>
    <row r="625" spans="1:6">
      <c r="A625" s="24" t="s">
        <v>2429</v>
      </c>
      <c r="B625" s="25" t="s">
        <v>32</v>
      </c>
      <c r="C625" s="26" t="s">
        <v>2327</v>
      </c>
      <c r="D625" s="27">
        <v>0</v>
      </c>
      <c r="E625" s="28">
        <f t="shared" si="19"/>
        <v>0</v>
      </c>
      <c r="F625" s="28">
        <f t="shared" si="18"/>
        <v>0</v>
      </c>
    </row>
    <row r="626" spans="1:6">
      <c r="A626" s="24" t="s">
        <v>2335</v>
      </c>
      <c r="B626" s="25" t="s">
        <v>32</v>
      </c>
      <c r="C626" s="26" t="s">
        <v>2297</v>
      </c>
      <c r="D626" s="27">
        <v>100</v>
      </c>
      <c r="E626" s="28">
        <f t="shared" si="19"/>
        <v>50</v>
      </c>
      <c r="F626" s="28">
        <f t="shared" si="18"/>
        <v>50</v>
      </c>
    </row>
  </sheetData>
  <mergeCells count="47">
    <mergeCell ref="A553:B553"/>
    <mergeCell ref="A563:B563"/>
    <mergeCell ref="A564:B564"/>
    <mergeCell ref="A567:B567"/>
    <mergeCell ref="A568:B568"/>
    <mergeCell ref="A552:B552"/>
    <mergeCell ref="A507:B507"/>
    <mergeCell ref="A511:B511"/>
    <mergeCell ref="A512:B512"/>
    <mergeCell ref="A517:B517"/>
    <mergeCell ref="A518:B518"/>
    <mergeCell ref="A523:B523"/>
    <mergeCell ref="A524:B524"/>
    <mergeCell ref="A533:B533"/>
    <mergeCell ref="A534:B534"/>
    <mergeCell ref="A539:B539"/>
    <mergeCell ref="A540:B540"/>
    <mergeCell ref="A506:B506"/>
    <mergeCell ref="A288:B288"/>
    <mergeCell ref="A343:B343"/>
    <mergeCell ref="A344:B344"/>
    <mergeCell ref="A386:B386"/>
    <mergeCell ref="A387:B387"/>
    <mergeCell ref="A433:B433"/>
    <mergeCell ref="A434:B434"/>
    <mergeCell ref="A489:B489"/>
    <mergeCell ref="A490:B490"/>
    <mergeCell ref="A501:B501"/>
    <mergeCell ref="A502:B502"/>
    <mergeCell ref="A287:B287"/>
    <mergeCell ref="A43:B43"/>
    <mergeCell ref="A80:B80"/>
    <mergeCell ref="A81:B81"/>
    <mergeCell ref="A101:B101"/>
    <mergeCell ref="A102:B102"/>
    <mergeCell ref="A136:B136"/>
    <mergeCell ref="A137:B137"/>
    <mergeCell ref="A203:B203"/>
    <mergeCell ref="A204:B204"/>
    <mergeCell ref="A235:B235"/>
    <mergeCell ref="A236:B236"/>
    <mergeCell ref="A42:B42"/>
    <mergeCell ref="A2:C2"/>
    <mergeCell ref="A3:C3"/>
    <mergeCell ref="A6:B6"/>
    <mergeCell ref="A7:B7"/>
    <mergeCell ref="A8:B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J5" sqref="J5"/>
    </sheetView>
  </sheetViews>
  <sheetFormatPr defaultRowHeight="15"/>
  <cols>
    <col min="1" max="1" width="32.85546875" customWidth="1"/>
    <col min="3" max="3" width="17" customWidth="1"/>
    <col min="4" max="4" width="12.5703125" customWidth="1"/>
    <col min="5" max="5" width="16.85546875" customWidth="1"/>
  </cols>
  <sheetData>
    <row r="1" spans="1:5">
      <c r="C1" s="13" t="s">
        <v>2596</v>
      </c>
      <c r="D1" s="13"/>
      <c r="E1" s="13"/>
    </row>
    <row r="2" spans="1:5">
      <c r="A2" s="182" t="s">
        <v>2282</v>
      </c>
      <c r="B2" s="182"/>
      <c r="C2" s="182"/>
      <c r="D2" s="182"/>
      <c r="E2" s="17"/>
    </row>
    <row r="3" spans="1:5">
      <c r="A3" s="182" t="s">
        <v>2486</v>
      </c>
      <c r="B3" s="182"/>
      <c r="C3" s="182"/>
      <c r="D3" s="182"/>
      <c r="E3" s="17"/>
    </row>
    <row r="4" spans="1:5">
      <c r="A4" s="29"/>
      <c r="B4" s="30"/>
      <c r="C4" s="17"/>
      <c r="D4" s="17"/>
      <c r="E4" s="17"/>
    </row>
    <row r="5" spans="1:5">
      <c r="A5" s="29"/>
      <c r="B5" s="30"/>
      <c r="C5" s="17"/>
      <c r="D5" s="17"/>
      <c r="E5" s="17"/>
    </row>
    <row r="6" spans="1:5">
      <c r="A6" s="29"/>
      <c r="B6" s="30"/>
      <c r="C6" s="17"/>
      <c r="D6" s="17"/>
      <c r="E6" s="17"/>
    </row>
    <row r="7" spans="1:5" ht="15.75" thickBot="1">
      <c r="C7" s="17"/>
      <c r="D7" s="17"/>
      <c r="E7" s="17"/>
    </row>
    <row r="8" spans="1:5" ht="15.75" thickBot="1">
      <c r="A8" s="18" t="s">
        <v>2283</v>
      </c>
      <c r="B8" s="18" t="s">
        <v>2284</v>
      </c>
      <c r="C8" s="18" t="s">
        <v>2285</v>
      </c>
      <c r="D8" s="18" t="s">
        <v>2286</v>
      </c>
      <c r="E8" s="18" t="s">
        <v>2287</v>
      </c>
    </row>
    <row r="9" spans="1:5">
      <c r="A9" s="183" t="s">
        <v>2289</v>
      </c>
      <c r="B9" s="183"/>
      <c r="C9" s="183"/>
      <c r="D9" s="21" t="s">
        <v>2487</v>
      </c>
      <c r="E9" s="21">
        <v>127103.05</v>
      </c>
    </row>
    <row r="10" spans="1:5">
      <c r="A10" s="183" t="s">
        <v>2488</v>
      </c>
      <c r="B10" s="183"/>
      <c r="C10" s="183"/>
      <c r="D10" s="21" t="s">
        <v>2487</v>
      </c>
      <c r="E10" s="21">
        <v>127103.05</v>
      </c>
    </row>
    <row r="11" spans="1:5">
      <c r="A11" s="183" t="s">
        <v>2489</v>
      </c>
      <c r="B11" s="183"/>
      <c r="C11" s="183"/>
      <c r="D11" s="21" t="s">
        <v>2487</v>
      </c>
      <c r="E11" s="21">
        <v>127103.05</v>
      </c>
    </row>
    <row r="12" spans="1:5">
      <c r="A12" s="24" t="s">
        <v>2490</v>
      </c>
      <c r="B12" s="25" t="s">
        <v>2491</v>
      </c>
      <c r="C12" s="25" t="s">
        <v>2492</v>
      </c>
      <c r="D12" s="26" t="s">
        <v>2493</v>
      </c>
      <c r="E12" s="26" t="s">
        <v>2494</v>
      </c>
    </row>
    <row r="13" spans="1:5">
      <c r="A13" s="24" t="s">
        <v>2495</v>
      </c>
      <c r="B13" s="25" t="s">
        <v>2491</v>
      </c>
      <c r="C13" s="25" t="s">
        <v>2492</v>
      </c>
      <c r="D13" s="26" t="s">
        <v>2496</v>
      </c>
      <c r="E13" s="26" t="s">
        <v>2497</v>
      </c>
    </row>
    <row r="14" spans="1:5">
      <c r="A14" s="24" t="s">
        <v>2498</v>
      </c>
      <c r="B14" s="25" t="s">
        <v>2491</v>
      </c>
      <c r="C14" s="25" t="s">
        <v>2492</v>
      </c>
      <c r="D14" s="26" t="s">
        <v>2499</v>
      </c>
      <c r="E14" s="26" t="s">
        <v>2500</v>
      </c>
    </row>
    <row r="15" spans="1:5">
      <c r="A15" s="24" t="s">
        <v>2501</v>
      </c>
      <c r="B15" s="25" t="s">
        <v>2491</v>
      </c>
      <c r="C15" s="25" t="s">
        <v>2492</v>
      </c>
      <c r="D15" s="26" t="s">
        <v>2502</v>
      </c>
      <c r="E15" s="26" t="s">
        <v>2503</v>
      </c>
    </row>
    <row r="16" spans="1:5">
      <c r="A16" s="24" t="s">
        <v>2504</v>
      </c>
      <c r="B16" s="25" t="s">
        <v>2491</v>
      </c>
      <c r="C16" s="25" t="s">
        <v>2505</v>
      </c>
      <c r="D16" s="26" t="s">
        <v>2506</v>
      </c>
      <c r="E16" s="26" t="s">
        <v>2507</v>
      </c>
    </row>
    <row r="17" spans="1:5">
      <c r="A17" s="24" t="s">
        <v>2508</v>
      </c>
      <c r="B17" s="25" t="s">
        <v>2491</v>
      </c>
      <c r="C17" s="25" t="s">
        <v>2492</v>
      </c>
      <c r="D17" s="26" t="s">
        <v>2509</v>
      </c>
      <c r="E17" s="26" t="s">
        <v>2510</v>
      </c>
    </row>
    <row r="18" spans="1:5">
      <c r="A18" s="24" t="s">
        <v>2511</v>
      </c>
      <c r="B18" s="25" t="s">
        <v>2491</v>
      </c>
      <c r="C18" s="25" t="s">
        <v>2492</v>
      </c>
      <c r="D18" s="26" t="s">
        <v>2512</v>
      </c>
      <c r="E18" s="26" t="s">
        <v>2513</v>
      </c>
    </row>
    <row r="19" spans="1:5">
      <c r="A19" s="24" t="s">
        <v>2514</v>
      </c>
      <c r="B19" s="25" t="s">
        <v>2491</v>
      </c>
      <c r="C19" s="25" t="s">
        <v>2492</v>
      </c>
      <c r="D19" s="26" t="s">
        <v>2515</v>
      </c>
      <c r="E19" s="26" t="s">
        <v>2516</v>
      </c>
    </row>
    <row r="20" spans="1:5">
      <c r="A20" s="24" t="s">
        <v>2517</v>
      </c>
      <c r="B20" s="25" t="s">
        <v>2491</v>
      </c>
      <c r="C20" s="25" t="s">
        <v>2492</v>
      </c>
      <c r="D20" s="26" t="s">
        <v>2518</v>
      </c>
      <c r="E20" s="26" t="s">
        <v>2519</v>
      </c>
    </row>
    <row r="21" spans="1:5">
      <c r="A21" s="24" t="s">
        <v>2520</v>
      </c>
      <c r="B21" s="25" t="s">
        <v>2491</v>
      </c>
      <c r="C21" s="25" t="s">
        <v>2492</v>
      </c>
      <c r="D21" s="26" t="s">
        <v>2521</v>
      </c>
      <c r="E21" s="26">
        <v>9174.33</v>
      </c>
    </row>
    <row r="22" spans="1:5">
      <c r="A22" s="24" t="s">
        <v>2522</v>
      </c>
      <c r="B22" s="25" t="s">
        <v>2491</v>
      </c>
      <c r="C22" s="25" t="s">
        <v>2492</v>
      </c>
      <c r="D22" s="26" t="s">
        <v>2523</v>
      </c>
      <c r="E22" s="26" t="s">
        <v>2524</v>
      </c>
    </row>
    <row r="23" spans="1:5">
      <c r="A23" s="24" t="s">
        <v>2525</v>
      </c>
      <c r="B23" s="25" t="s">
        <v>2491</v>
      </c>
      <c r="C23" s="25" t="s">
        <v>2492</v>
      </c>
      <c r="D23" s="26" t="s">
        <v>2526</v>
      </c>
      <c r="E23" s="26" t="s">
        <v>2527</v>
      </c>
    </row>
    <row r="24" spans="1:5">
      <c r="A24" s="24" t="s">
        <v>2528</v>
      </c>
      <c r="B24" s="25" t="s">
        <v>2491</v>
      </c>
      <c r="C24" s="25" t="s">
        <v>2492</v>
      </c>
      <c r="D24" s="26" t="s">
        <v>2529</v>
      </c>
      <c r="E24" s="26" t="s">
        <v>2530</v>
      </c>
    </row>
    <row r="25" spans="1:5">
      <c r="A25" s="24" t="s">
        <v>2531</v>
      </c>
      <c r="B25" s="25" t="s">
        <v>2491</v>
      </c>
      <c r="C25" s="25" t="s">
        <v>2492</v>
      </c>
      <c r="D25" s="26" t="s">
        <v>2532</v>
      </c>
      <c r="E25" s="26" t="s">
        <v>2533</v>
      </c>
    </row>
    <row r="26" spans="1:5">
      <c r="A26" s="24" t="s">
        <v>2534</v>
      </c>
      <c r="B26" s="25" t="s">
        <v>2491</v>
      </c>
      <c r="C26" s="25" t="s">
        <v>2492</v>
      </c>
      <c r="D26" s="26" t="s">
        <v>2535</v>
      </c>
      <c r="E26" s="26" t="s">
        <v>2536</v>
      </c>
    </row>
    <row r="27" spans="1:5">
      <c r="A27" s="24" t="s">
        <v>2537</v>
      </c>
      <c r="B27" s="25" t="s">
        <v>2491</v>
      </c>
      <c r="C27" s="25" t="s">
        <v>2492</v>
      </c>
      <c r="D27" s="26" t="s">
        <v>2538</v>
      </c>
      <c r="E27" s="26" t="s">
        <v>2539</v>
      </c>
    </row>
    <row r="28" spans="1:5">
      <c r="A28" s="24" t="s">
        <v>2540</v>
      </c>
      <c r="B28" s="25" t="s">
        <v>2541</v>
      </c>
      <c r="C28" s="25" t="s">
        <v>2492</v>
      </c>
      <c r="D28" s="26" t="s">
        <v>2542</v>
      </c>
      <c r="E28" s="26" t="s">
        <v>2543</v>
      </c>
    </row>
    <row r="29" spans="1:5">
      <c r="A29" s="24" t="s">
        <v>2544</v>
      </c>
      <c r="B29" s="25" t="s">
        <v>32</v>
      </c>
      <c r="C29" s="25" t="s">
        <v>2492</v>
      </c>
      <c r="D29" s="26" t="s">
        <v>2545</v>
      </c>
      <c r="E29" s="26" t="s">
        <v>2546</v>
      </c>
    </row>
    <row r="30" spans="1:5">
      <c r="A30" s="24" t="s">
        <v>2547</v>
      </c>
      <c r="B30" s="25" t="s">
        <v>2491</v>
      </c>
      <c r="C30" s="25" t="s">
        <v>2492</v>
      </c>
      <c r="D30" s="26" t="s">
        <v>2548</v>
      </c>
      <c r="E30" s="26" t="s">
        <v>2549</v>
      </c>
    </row>
    <row r="31" spans="1:5">
      <c r="A31" s="24" t="s">
        <v>2550</v>
      </c>
      <c r="B31" s="25" t="s">
        <v>2491</v>
      </c>
      <c r="C31" s="25" t="s">
        <v>2492</v>
      </c>
      <c r="D31" s="26" t="s">
        <v>2551</v>
      </c>
      <c r="E31" s="26" t="s">
        <v>2552</v>
      </c>
    </row>
    <row r="32" spans="1:5">
      <c r="A32" s="24" t="s">
        <v>2553</v>
      </c>
      <c r="B32" s="25" t="s">
        <v>2491</v>
      </c>
      <c r="C32" s="25" t="s">
        <v>2492</v>
      </c>
      <c r="D32" s="26" t="s">
        <v>2554</v>
      </c>
      <c r="E32" s="26" t="s">
        <v>2555</v>
      </c>
    </row>
    <row r="33" spans="1:5">
      <c r="A33" s="24" t="s">
        <v>2556</v>
      </c>
      <c r="B33" s="25" t="s">
        <v>2491</v>
      </c>
      <c r="C33" s="25" t="s">
        <v>2492</v>
      </c>
      <c r="D33" s="26">
        <v>18.695</v>
      </c>
      <c r="E33" s="26">
        <v>4471.1000000000004</v>
      </c>
    </row>
    <row r="34" spans="1:5">
      <c r="A34" s="24" t="s">
        <v>2557</v>
      </c>
      <c r="B34" s="25" t="s">
        <v>2491</v>
      </c>
      <c r="C34" s="25" t="s">
        <v>2492</v>
      </c>
      <c r="D34" s="26" t="s">
        <v>2558</v>
      </c>
      <c r="E34" s="26" t="s">
        <v>2559</v>
      </c>
    </row>
    <row r="35" spans="1:5">
      <c r="A35" s="24" t="s">
        <v>2560</v>
      </c>
      <c r="B35" s="25" t="s">
        <v>2491</v>
      </c>
      <c r="C35" s="25" t="s">
        <v>2492</v>
      </c>
      <c r="D35" s="26" t="s">
        <v>2561</v>
      </c>
      <c r="E35" s="26" t="s">
        <v>2562</v>
      </c>
    </row>
    <row r="36" spans="1:5">
      <c r="A36" s="24" t="s">
        <v>2563</v>
      </c>
      <c r="B36" s="25" t="s">
        <v>2491</v>
      </c>
      <c r="C36" s="25" t="s">
        <v>2492</v>
      </c>
      <c r="D36" s="26" t="s">
        <v>2564</v>
      </c>
      <c r="E36" s="26" t="s">
        <v>2565</v>
      </c>
    </row>
    <row r="37" spans="1:5">
      <c r="A37" s="24" t="s">
        <v>2566</v>
      </c>
      <c r="B37" s="25" t="s">
        <v>2491</v>
      </c>
      <c r="C37" s="25" t="s">
        <v>2492</v>
      </c>
      <c r="D37" s="26" t="s">
        <v>2567</v>
      </c>
      <c r="E37" s="26" t="s">
        <v>2568</v>
      </c>
    </row>
    <row r="38" spans="1:5">
      <c r="A38" s="24" t="s">
        <v>2569</v>
      </c>
      <c r="B38" s="25" t="s">
        <v>2491</v>
      </c>
      <c r="C38" s="25" t="s">
        <v>2492</v>
      </c>
      <c r="D38" s="26" t="s">
        <v>2570</v>
      </c>
      <c r="E38" s="26" t="s">
        <v>2571</v>
      </c>
    </row>
    <row r="39" spans="1:5">
      <c r="A39" s="24" t="s">
        <v>2572</v>
      </c>
      <c r="B39" s="25" t="s">
        <v>2491</v>
      </c>
      <c r="C39" s="25" t="s">
        <v>2492</v>
      </c>
      <c r="D39" s="26" t="s">
        <v>2573</v>
      </c>
      <c r="E39" s="26" t="s">
        <v>2574</v>
      </c>
    </row>
    <row r="40" spans="1:5">
      <c r="A40" s="24" t="s">
        <v>2575</v>
      </c>
      <c r="B40" s="25" t="s">
        <v>2491</v>
      </c>
      <c r="C40" s="25" t="s">
        <v>2505</v>
      </c>
      <c r="D40" s="26" t="s">
        <v>2576</v>
      </c>
      <c r="E40" s="26" t="s">
        <v>2577</v>
      </c>
    </row>
    <row r="41" spans="1:5">
      <c r="A41" s="24" t="s">
        <v>2578</v>
      </c>
      <c r="B41" s="25" t="s">
        <v>2491</v>
      </c>
      <c r="C41" s="25" t="s">
        <v>2505</v>
      </c>
      <c r="D41" s="26" t="s">
        <v>2579</v>
      </c>
      <c r="E41" s="26" t="s">
        <v>2580</v>
      </c>
    </row>
    <row r="42" spans="1:5">
      <c r="A42" s="24" t="s">
        <v>2581</v>
      </c>
      <c r="B42" s="25" t="s">
        <v>2491</v>
      </c>
      <c r="C42" s="25" t="s">
        <v>2492</v>
      </c>
      <c r="D42" s="26" t="s">
        <v>2582</v>
      </c>
      <c r="E42" s="26" t="s">
        <v>2583</v>
      </c>
    </row>
    <row r="43" spans="1:5">
      <c r="A43" s="24" t="s">
        <v>2584</v>
      </c>
      <c r="B43" s="25" t="s">
        <v>2491</v>
      </c>
      <c r="C43" s="25" t="s">
        <v>2492</v>
      </c>
      <c r="D43" s="26" t="s">
        <v>2585</v>
      </c>
      <c r="E43" s="26" t="s">
        <v>2586</v>
      </c>
    </row>
    <row r="44" spans="1:5">
      <c r="A44" s="24" t="s">
        <v>2587</v>
      </c>
      <c r="B44" s="25" t="s">
        <v>2491</v>
      </c>
      <c r="C44" s="25" t="s">
        <v>2492</v>
      </c>
      <c r="D44" s="26" t="s">
        <v>2588</v>
      </c>
      <c r="E44" s="26" t="s">
        <v>2589</v>
      </c>
    </row>
    <row r="45" spans="1:5">
      <c r="A45" s="24" t="s">
        <v>2590</v>
      </c>
      <c r="B45" s="25" t="s">
        <v>2491</v>
      </c>
      <c r="C45" s="25" t="s">
        <v>2492</v>
      </c>
      <c r="D45" s="26" t="s">
        <v>2591</v>
      </c>
      <c r="E45" s="26" t="s">
        <v>2592</v>
      </c>
    </row>
    <row r="46" spans="1:5">
      <c r="A46" s="24" t="s">
        <v>2593</v>
      </c>
      <c r="B46" s="25" t="s">
        <v>2491</v>
      </c>
      <c r="C46" s="25" t="s">
        <v>2505</v>
      </c>
      <c r="D46" s="26" t="s">
        <v>2594</v>
      </c>
      <c r="E46" s="26" t="s">
        <v>2595</v>
      </c>
    </row>
  </sheetData>
  <mergeCells count="5">
    <mergeCell ref="A2:D2"/>
    <mergeCell ref="A3:D3"/>
    <mergeCell ref="A9:C9"/>
    <mergeCell ref="A10:C10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18</vt:i4>
      </vt:variant>
    </vt:vector>
  </HeadingPairs>
  <TitlesOfParts>
    <vt:vector size="18" baseType="lpstr">
      <vt:lpstr>Аркуш1</vt:lpstr>
      <vt:lpstr>Аркуш2</vt:lpstr>
      <vt:lpstr>Аркуш3</vt:lpstr>
      <vt:lpstr>Аркуш4</vt:lpstr>
      <vt:lpstr>Аркуш5</vt:lpstr>
      <vt:lpstr>Аркуш6</vt:lpstr>
      <vt:lpstr>Аркуш7</vt:lpstr>
      <vt:lpstr>Аркуш8</vt:lpstr>
      <vt:lpstr>Аркуш9</vt:lpstr>
      <vt:lpstr>Аркуш10</vt:lpstr>
      <vt:lpstr>Аркуш11</vt:lpstr>
      <vt:lpstr>Аркуш12</vt:lpstr>
      <vt:lpstr>Аркуш13</vt:lpstr>
      <vt:lpstr>Аркуш14</vt:lpstr>
      <vt:lpstr>Аркуш15</vt:lpstr>
      <vt:lpstr>Аркуш16</vt:lpstr>
      <vt:lpstr>Аркуш17</vt:lpstr>
      <vt:lpstr>Аркуш18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2023-09-12T12:17:52Z</cp:lastPrinted>
  <dcterms:created xsi:type="dcterms:W3CDTF">2023-09-12T08:21:02Z</dcterms:created>
  <dcterms:modified xsi:type="dcterms:W3CDTF">2023-09-12T12:33:37Z</dcterms:modified>
</cp:coreProperties>
</file>