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defaultThemeVersion="124226"/>
  <xr:revisionPtr revIDLastSave="0" documentId="13_ncr:1_{8D38F57D-BE36-4631-8523-A55DB9C0F1A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1013" sheetId="1" r:id="rId1"/>
    <sheet name="1014" sheetId="6" r:id="rId2"/>
    <sheet name="1015" sheetId="7" r:id="rId3"/>
    <sheet name="1016" sheetId="8" r:id="rId4"/>
    <sheet name="1113" sheetId="9" r:id="rId5"/>
    <sheet name="021" sheetId="11" r:id="rId6"/>
    <sheet name="1514" sheetId="4" r:id="rId7"/>
    <sheet name="1515" sheetId="13" r:id="rId8"/>
    <sheet name="1517" sheetId="14" r:id="rId9"/>
    <sheet name="1812" sheetId="15" r:id="rId10"/>
    <sheet name="зведена" sheetId="5" r:id="rId11"/>
  </sheets>
  <definedNames>
    <definedName name="_xlnm.Print_Area" localSheetId="0">'1013'!$F$15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5" l="1"/>
  <c r="D21" i="14"/>
  <c r="D11" i="4"/>
  <c r="D42" i="6"/>
  <c r="G117" i="9" l="1"/>
  <c r="G118" i="9"/>
  <c r="G121" i="9"/>
  <c r="G133" i="9"/>
  <c r="G102" i="9"/>
  <c r="G106" i="9"/>
  <c r="G72" i="9"/>
  <c r="G73" i="9"/>
  <c r="G76" i="9"/>
  <c r="G67" i="9"/>
  <c r="G68" i="9"/>
  <c r="G32" i="9"/>
  <c r="G40" i="9"/>
  <c r="G41" i="9"/>
  <c r="E143" i="9"/>
  <c r="D143" i="9"/>
  <c r="F127" i="9"/>
  <c r="G127" i="9" s="1"/>
  <c r="F128" i="9"/>
  <c r="G128" i="9" s="1"/>
  <c r="F129" i="9"/>
  <c r="G129" i="9" s="1"/>
  <c r="F130" i="9"/>
  <c r="G130" i="9" s="1"/>
  <c r="F131" i="9"/>
  <c r="G131" i="9" s="1"/>
  <c r="F132" i="9"/>
  <c r="G132" i="9" s="1"/>
  <c r="F133" i="9"/>
  <c r="F134" i="9"/>
  <c r="G134" i="9" s="1"/>
  <c r="F135" i="9"/>
  <c r="G135" i="9" s="1"/>
  <c r="F136" i="9"/>
  <c r="G136" i="9" s="1"/>
  <c r="F137" i="9"/>
  <c r="G137" i="9" s="1"/>
  <c r="F138" i="9"/>
  <c r="G138" i="9" s="1"/>
  <c r="F139" i="9"/>
  <c r="G139" i="9" s="1"/>
  <c r="F140" i="9"/>
  <c r="G140" i="9" s="1"/>
  <c r="F141" i="9"/>
  <c r="G141" i="9" s="1"/>
  <c r="F142" i="9"/>
  <c r="G142" i="9" s="1"/>
  <c r="F111" i="9"/>
  <c r="G111" i="9" s="1"/>
  <c r="F112" i="9"/>
  <c r="G112" i="9" s="1"/>
  <c r="F113" i="9"/>
  <c r="G113" i="9" s="1"/>
  <c r="F114" i="9"/>
  <c r="G114" i="9" s="1"/>
  <c r="F115" i="9"/>
  <c r="G115" i="9" s="1"/>
  <c r="F116" i="9"/>
  <c r="G116" i="9" s="1"/>
  <c r="F117" i="9"/>
  <c r="F118" i="9"/>
  <c r="F119" i="9"/>
  <c r="G119" i="9" s="1"/>
  <c r="F120" i="9"/>
  <c r="G120" i="9" s="1"/>
  <c r="F121" i="9"/>
  <c r="F122" i="9"/>
  <c r="G122" i="9" s="1"/>
  <c r="F123" i="9"/>
  <c r="G123" i="9" s="1"/>
  <c r="F124" i="9"/>
  <c r="G124" i="9" s="1"/>
  <c r="F125" i="9"/>
  <c r="G125" i="9" s="1"/>
  <c r="F126" i="9"/>
  <c r="G126" i="9" s="1"/>
  <c r="F99" i="9"/>
  <c r="G99" i="9" s="1"/>
  <c r="F100" i="9"/>
  <c r="G100" i="9" s="1"/>
  <c r="F101" i="9"/>
  <c r="G101" i="9" s="1"/>
  <c r="F102" i="9"/>
  <c r="F103" i="9"/>
  <c r="G103" i="9" s="1"/>
  <c r="F104" i="9"/>
  <c r="G104" i="9" s="1"/>
  <c r="F105" i="9"/>
  <c r="G105" i="9" s="1"/>
  <c r="F106" i="9"/>
  <c r="F107" i="9"/>
  <c r="G107" i="9" s="1"/>
  <c r="F108" i="9"/>
  <c r="G108" i="9" s="1"/>
  <c r="F109" i="9"/>
  <c r="G109" i="9" s="1"/>
  <c r="F110" i="9"/>
  <c r="G110" i="9" s="1"/>
  <c r="F89" i="9"/>
  <c r="G89" i="9" s="1"/>
  <c r="F90" i="9"/>
  <c r="G90" i="9" s="1"/>
  <c r="F91" i="9"/>
  <c r="G91" i="9" s="1"/>
  <c r="F92" i="9"/>
  <c r="G92" i="9" s="1"/>
  <c r="F93" i="9"/>
  <c r="G93" i="9" s="1"/>
  <c r="F94" i="9"/>
  <c r="G94" i="9" s="1"/>
  <c r="F95" i="9"/>
  <c r="G95" i="9" s="1"/>
  <c r="F96" i="9"/>
  <c r="G96" i="9" s="1"/>
  <c r="F97" i="9"/>
  <c r="G97" i="9" s="1"/>
  <c r="F98" i="9"/>
  <c r="G98" i="9" s="1"/>
  <c r="F79" i="9"/>
  <c r="G79" i="9" s="1"/>
  <c r="F80" i="9"/>
  <c r="G80" i="9" s="1"/>
  <c r="F81" i="9"/>
  <c r="G81" i="9" s="1"/>
  <c r="F82" i="9"/>
  <c r="G82" i="9" s="1"/>
  <c r="F83" i="9"/>
  <c r="G83" i="9" s="1"/>
  <c r="F84" i="9"/>
  <c r="G84" i="9" s="1"/>
  <c r="F85" i="9"/>
  <c r="G85" i="9" s="1"/>
  <c r="F86" i="9"/>
  <c r="G86" i="9" s="1"/>
  <c r="F87" i="9"/>
  <c r="G87" i="9" s="1"/>
  <c r="F88" i="9"/>
  <c r="G88" i="9" s="1"/>
  <c r="F65" i="9"/>
  <c r="G65" i="9" s="1"/>
  <c r="F66" i="9"/>
  <c r="G66" i="9" s="1"/>
  <c r="F67" i="9"/>
  <c r="F68" i="9"/>
  <c r="F69" i="9"/>
  <c r="G69" i="9" s="1"/>
  <c r="F70" i="9"/>
  <c r="G70" i="9" s="1"/>
  <c r="F71" i="9"/>
  <c r="G71" i="9" s="1"/>
  <c r="F72" i="9"/>
  <c r="F73" i="9"/>
  <c r="F74" i="9"/>
  <c r="G74" i="9" s="1"/>
  <c r="F75" i="9"/>
  <c r="G75" i="9" s="1"/>
  <c r="F76" i="9"/>
  <c r="F77" i="9"/>
  <c r="G77" i="9" s="1"/>
  <c r="F78" i="9"/>
  <c r="F51" i="9"/>
  <c r="G51" i="9" s="1"/>
  <c r="F52" i="9"/>
  <c r="G52" i="9" s="1"/>
  <c r="F53" i="9"/>
  <c r="G53" i="9" s="1"/>
  <c r="F54" i="9"/>
  <c r="G54" i="9" s="1"/>
  <c r="F55" i="9"/>
  <c r="G55" i="9" s="1"/>
  <c r="F56" i="9"/>
  <c r="G56" i="9" s="1"/>
  <c r="F57" i="9"/>
  <c r="G57" i="9" s="1"/>
  <c r="F58" i="9"/>
  <c r="G58" i="9" s="1"/>
  <c r="F59" i="9"/>
  <c r="G59" i="9" s="1"/>
  <c r="F60" i="9"/>
  <c r="G60" i="9" s="1"/>
  <c r="F61" i="9"/>
  <c r="G61" i="9" s="1"/>
  <c r="F62" i="9"/>
  <c r="G62" i="9" s="1"/>
  <c r="F63" i="9"/>
  <c r="G63" i="9" s="1"/>
  <c r="F64" i="9"/>
  <c r="G64" i="9" s="1"/>
  <c r="F38" i="9"/>
  <c r="G38" i="9" s="1"/>
  <c r="F39" i="9"/>
  <c r="G39" i="9" s="1"/>
  <c r="F40" i="9"/>
  <c r="F41" i="9"/>
  <c r="F42" i="9"/>
  <c r="G42" i="9" s="1"/>
  <c r="F43" i="9"/>
  <c r="G43" i="9" s="1"/>
  <c r="F44" i="9"/>
  <c r="G44" i="9" s="1"/>
  <c r="F45" i="9"/>
  <c r="G45" i="9" s="1"/>
  <c r="F46" i="9"/>
  <c r="G46" i="9" s="1"/>
  <c r="F47" i="9"/>
  <c r="G47" i="9" s="1"/>
  <c r="F48" i="9"/>
  <c r="G48" i="9" s="1"/>
  <c r="F49" i="9"/>
  <c r="G49" i="9" s="1"/>
  <c r="F50" i="9"/>
  <c r="G50" i="9" s="1"/>
  <c r="F18" i="9"/>
  <c r="G18" i="9" s="1"/>
  <c r="F19" i="9"/>
  <c r="G19" i="9" s="1"/>
  <c r="F20" i="9"/>
  <c r="G20" i="9" s="1"/>
  <c r="F21" i="9"/>
  <c r="G21" i="9" s="1"/>
  <c r="F22" i="9"/>
  <c r="G22" i="9" s="1"/>
  <c r="F23" i="9"/>
  <c r="G23" i="9" s="1"/>
  <c r="F24" i="9"/>
  <c r="G24" i="9" s="1"/>
  <c r="F25" i="9"/>
  <c r="G25" i="9" s="1"/>
  <c r="F26" i="9"/>
  <c r="G26" i="9" s="1"/>
  <c r="F27" i="9"/>
  <c r="G27" i="9" s="1"/>
  <c r="F28" i="9"/>
  <c r="G28" i="9" s="1"/>
  <c r="F29" i="9"/>
  <c r="G29" i="9" s="1"/>
  <c r="F30" i="9"/>
  <c r="G30" i="9" s="1"/>
  <c r="F31" i="9"/>
  <c r="G31" i="9" s="1"/>
  <c r="F32" i="9"/>
  <c r="F33" i="9"/>
  <c r="G33" i="9" s="1"/>
  <c r="F34" i="9"/>
  <c r="G34" i="9" s="1"/>
  <c r="F35" i="9"/>
  <c r="G35" i="9" s="1"/>
  <c r="F36" i="9"/>
  <c r="G36" i="9" s="1"/>
  <c r="F37" i="9"/>
  <c r="G37" i="9" s="1"/>
  <c r="F10" i="9"/>
  <c r="G10" i="9" s="1"/>
  <c r="F11" i="9"/>
  <c r="G11" i="9" s="1"/>
  <c r="F12" i="9"/>
  <c r="G12" i="9" s="1"/>
  <c r="F13" i="9"/>
  <c r="G13" i="9" s="1"/>
  <c r="F14" i="9"/>
  <c r="G14" i="9" s="1"/>
  <c r="F15" i="9"/>
  <c r="G15" i="9" s="1"/>
  <c r="F16" i="9"/>
  <c r="G16" i="9" s="1"/>
  <c r="F17" i="9"/>
  <c r="G17" i="9" s="1"/>
  <c r="F9" i="9"/>
  <c r="F143" i="9" s="1"/>
  <c r="E17" i="15"/>
  <c r="E21" i="14"/>
  <c r="E9" i="13"/>
  <c r="E11" i="4"/>
  <c r="E23" i="8"/>
  <c r="F23" i="8"/>
  <c r="D23" i="8"/>
  <c r="G16" i="8"/>
  <c r="G17" i="8"/>
  <c r="G18" i="8"/>
  <c r="G19" i="8"/>
  <c r="G20" i="8"/>
  <c r="G21" i="8"/>
  <c r="G22" i="8"/>
  <c r="G11" i="8"/>
  <c r="G12" i="8"/>
  <c r="G13" i="8"/>
  <c r="G14" i="8"/>
  <c r="G15" i="8"/>
  <c r="G10" i="8"/>
  <c r="F12" i="7"/>
  <c r="E12" i="7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F15" i="1"/>
  <c r="E15" i="1"/>
  <c r="G23" i="8" l="1"/>
  <c r="G9" i="9"/>
  <c r="G143" i="9" s="1"/>
  <c r="G10" i="11"/>
  <c r="G11" i="7" l="1"/>
  <c r="G12" i="7" s="1"/>
  <c r="E42" i="6"/>
  <c r="G15" i="6"/>
  <c r="G14" i="6"/>
  <c r="G13" i="6"/>
  <c r="G12" i="6"/>
  <c r="G11" i="6"/>
  <c r="G10" i="6"/>
  <c r="G9" i="6"/>
  <c r="G42" i="6" l="1"/>
  <c r="F42" i="6"/>
  <c r="G12" i="1" l="1"/>
  <c r="G13" i="1"/>
  <c r="G11" i="1"/>
  <c r="G10" i="1"/>
  <c r="G15" i="1" l="1"/>
</calcChain>
</file>

<file path=xl/sharedStrings.xml><?xml version="1.0" encoding="utf-8"?>
<sst xmlns="http://schemas.openxmlformats.org/spreadsheetml/2006/main" count="713" uniqueCount="543">
  <si>
    <t>№ п/п</t>
  </si>
  <si>
    <r>
      <t>Найменування, стисла характеристика та призначення об</t>
    </r>
    <r>
      <rPr>
        <b/>
        <sz val="10"/>
        <rFont val="Calibri"/>
        <family val="2"/>
        <charset val="204"/>
      </rPr>
      <t>'</t>
    </r>
    <r>
      <rPr>
        <b/>
        <sz val="10"/>
        <rFont val="Times New Roman"/>
        <family val="1"/>
        <charset val="204"/>
      </rPr>
      <t>єкта</t>
    </r>
  </si>
  <si>
    <t>інвентарний номер</t>
  </si>
  <si>
    <t>За даними бухгалтерського оліку</t>
  </si>
  <si>
    <t>кількість</t>
  </si>
  <si>
    <t>Первісна (переоцінена) вартість</t>
  </si>
  <si>
    <t xml:space="preserve">Додаток 1 </t>
  </si>
  <si>
    <t>Компютер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</si>
  <si>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</si>
  <si>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</si>
  <si>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</si>
  <si>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</si>
  <si>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</si>
  <si>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</si>
  <si>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</si>
  <si>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</si>
  <si>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</si>
  <si>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</si>
  <si>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</si>
  <si>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</si>
  <si>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</si>
  <si>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</si>
  <si>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</si>
  <si>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</si>
  <si>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</si>
  <si>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</si>
  <si>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</si>
  <si>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</si>
  <si>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</si>
  <si>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</si>
  <si>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</si>
  <si>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</si>
  <si>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</si>
  <si>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</si>
  <si>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</si>
  <si>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</si>
  <si>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</si>
  <si>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</si>
  <si>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</si>
  <si>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</si>
  <si>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</si>
  <si>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Інші малоцінні необоротні активи та малоцінні швидкозношувані предмети</t>
  </si>
  <si>
    <t>Всього</t>
  </si>
  <si>
    <t>Шафа для одягу</t>
  </si>
  <si>
    <t>Шафа 2-х дверна</t>
  </si>
  <si>
    <t>Дзеркало</t>
  </si>
  <si>
    <t>Тонометр</t>
  </si>
  <si>
    <t>Вогнегасник</t>
  </si>
  <si>
    <t>Кліше</t>
  </si>
  <si>
    <t>Назва</t>
  </si>
  <si>
    <t>Додаток 4</t>
  </si>
  <si>
    <t>№п/п</t>
  </si>
  <si>
    <t>одиниця виміру</t>
  </si>
  <si>
    <t>сума</t>
  </si>
  <si>
    <t>шт</t>
  </si>
  <si>
    <t>Назва рахунку</t>
  </si>
  <si>
    <t>Дебет</t>
  </si>
  <si>
    <t>Кредит</t>
  </si>
  <si>
    <t>Примітка</t>
  </si>
  <si>
    <t>Рахунок</t>
  </si>
  <si>
    <t>Машини та обладнання</t>
  </si>
  <si>
    <t>Транспортні засоби</t>
  </si>
  <si>
    <t>Інструменти, прилади та інвентар</t>
  </si>
  <si>
    <t>Малоцінні необоротні  матеріальні активи</t>
  </si>
  <si>
    <t>Додаток 2 до передавального акту</t>
  </si>
  <si>
    <t>Знос основних засобів</t>
  </si>
  <si>
    <t>Знос інших необоротніх  матеріальних активів</t>
  </si>
  <si>
    <t>До передавального акту затвердженого рішенням сесії  міської ради № ____  від ___________2023 р</t>
  </si>
  <si>
    <t>Додаток 3 до передавального акту</t>
  </si>
  <si>
    <t>Ноутбук</t>
  </si>
  <si>
    <t>Пральна машина</t>
  </si>
  <si>
    <t>Електрокардіограф</t>
  </si>
  <si>
    <t>кг</t>
  </si>
  <si>
    <t xml:space="preserve">Всього </t>
  </si>
  <si>
    <t>Додаток 2</t>
  </si>
  <si>
    <t>Додаток 3</t>
  </si>
  <si>
    <t>Додаток 4 до передавального акту</t>
  </si>
  <si>
    <t>Додаток 5  до передавального акту</t>
  </si>
  <si>
    <t>Додаток 6 до передавального акту</t>
  </si>
  <si>
    <t>Додаток 10 до передавального акту</t>
  </si>
  <si>
    <t>1.</t>
  </si>
  <si>
    <t>Основні засоби</t>
  </si>
  <si>
    <t>Виробничі запаси</t>
  </si>
  <si>
    <t>Зобов'язання</t>
  </si>
  <si>
    <t>Додаток 11 до передавального акту</t>
  </si>
  <si>
    <t xml:space="preserve">Додаток 5 </t>
  </si>
  <si>
    <t>Первісна (переоцінена) вартість на 01.09.2023р</t>
  </si>
  <si>
    <t>залишкова вартість на 01.09.2023р.</t>
  </si>
  <si>
    <t>рахунок 1013</t>
  </si>
  <si>
    <t xml:space="preserve">рах.1013 </t>
  </si>
  <si>
    <t>рахунок 021</t>
  </si>
  <si>
    <t>залишкова вартість на 01.09.2023р</t>
  </si>
  <si>
    <t>Активи на відповідальному зберіганні розпорядників бюджетних коштів</t>
  </si>
  <si>
    <t>Інвалідний візок КЛК</t>
  </si>
  <si>
    <t>Будинок</t>
  </si>
  <si>
    <t>Пандус</t>
  </si>
  <si>
    <t>Всього по рах. 1013</t>
  </si>
  <si>
    <t>рахунок  1014</t>
  </si>
  <si>
    <t>Апарат Ампліпульс</t>
  </si>
  <si>
    <t>Апарат УВЧ</t>
  </si>
  <si>
    <t>Багатофункц.пр-р</t>
  </si>
  <si>
    <t>Бензопила 440е</t>
  </si>
  <si>
    <t>Верстат сом 314</t>
  </si>
  <si>
    <t>Компютер у комплекті Technіk-Pro</t>
  </si>
  <si>
    <t>Масляний радіатор "DELONGі"</t>
  </si>
  <si>
    <t>Монітор "Самсунг"</t>
  </si>
  <si>
    <t>Монітор LGL719SSF</t>
  </si>
  <si>
    <t>МП індезіт</t>
  </si>
  <si>
    <t>Пральна машина "Атлант" 7ОС 1210</t>
  </si>
  <si>
    <t>Пральна машина WHіRLPOOL</t>
  </si>
  <si>
    <t>Принтер Canon</t>
  </si>
  <si>
    <t>Принтер лазерний</t>
  </si>
  <si>
    <t>Сист. блок комп.</t>
  </si>
  <si>
    <t>Системний блок</t>
  </si>
  <si>
    <t>Системний блок "Celeron 1700"</t>
  </si>
  <si>
    <t>Системний блок Sempron-3000/Kn6 sgm</t>
  </si>
  <si>
    <t>Системний блок компютера</t>
  </si>
  <si>
    <t>Фізіотрон</t>
  </si>
  <si>
    <t>Філіпс чорн.глянц. Монітор</t>
  </si>
  <si>
    <t>Холодильник "Мінськ"</t>
  </si>
  <si>
    <t>Холодильник Кристал</t>
  </si>
  <si>
    <t>Швейна машинка</t>
  </si>
  <si>
    <t>Швейна машинка Sіruba L918-M1</t>
  </si>
  <si>
    <t>Швейнолаточна машина</t>
  </si>
  <si>
    <t>сума зносу (накопиченої амортизації) на 01.09.2023р.</t>
  </si>
  <si>
    <t>залишкова вартість на01.09.2023р.</t>
  </si>
  <si>
    <t>рахунок 1015</t>
  </si>
  <si>
    <t>Автомобіль ВАЗ 2107</t>
  </si>
  <si>
    <t>Причіп Скіф</t>
  </si>
  <si>
    <t>рахунок 1016</t>
  </si>
  <si>
    <t>Шафа книжна</t>
  </si>
  <si>
    <t>Сейф</t>
  </si>
  <si>
    <t>Набір меблів</t>
  </si>
  <si>
    <t>Килим</t>
  </si>
  <si>
    <t>Компютерний стіл</t>
  </si>
  <si>
    <t>Принтер струменевий</t>
  </si>
  <si>
    <t xml:space="preserve">Факс </t>
  </si>
  <si>
    <t>Меблі для служб.каб.кер.</t>
  </si>
  <si>
    <t>Стіл 2-х тумб.</t>
  </si>
  <si>
    <t>Шафа книжна з антресолями</t>
  </si>
  <si>
    <t>01630002-6</t>
  </si>
  <si>
    <t>01630008-9</t>
  </si>
  <si>
    <t>рахунок 1113</t>
  </si>
  <si>
    <t>Гучномовець</t>
  </si>
  <si>
    <t>БВ живлення</t>
  </si>
  <si>
    <t>Водяний лічильник</t>
  </si>
  <si>
    <t>Домкрат</t>
  </si>
  <si>
    <t>Електрична праска</t>
  </si>
  <si>
    <t>Електролічильник</t>
  </si>
  <si>
    <t>калькулятор</t>
  </si>
  <si>
    <t>Крісла Богема</t>
  </si>
  <si>
    <t>Крісло Saturn</t>
  </si>
  <si>
    <t>кушетка</t>
  </si>
  <si>
    <t>Монітор Самсунг</t>
  </si>
  <si>
    <t>Насос ножний</t>
  </si>
  <si>
    <t>світильник</t>
  </si>
  <si>
    <t>сейф</t>
  </si>
  <si>
    <t>Стіл деревяний</t>
  </si>
  <si>
    <t>Столи приставні</t>
  </si>
  <si>
    <t>телефон</t>
  </si>
  <si>
    <t>Телефон Тесла</t>
  </si>
  <si>
    <t>Телефонний апарат</t>
  </si>
  <si>
    <t>1137001-2</t>
  </si>
  <si>
    <t>1136076-7</t>
  </si>
  <si>
    <t>113680-88</t>
  </si>
  <si>
    <t>1137003-4</t>
  </si>
  <si>
    <t>1136093-95</t>
  </si>
  <si>
    <t>1136106-7</t>
  </si>
  <si>
    <t>1136111-12</t>
  </si>
  <si>
    <t>1136114-28</t>
  </si>
  <si>
    <t>1136129-30</t>
  </si>
  <si>
    <t>1136136-7</t>
  </si>
  <si>
    <t>1136166-77</t>
  </si>
  <si>
    <t>1136203-207</t>
  </si>
  <si>
    <t>1136205-8</t>
  </si>
  <si>
    <t>1136209-11</t>
  </si>
  <si>
    <t>1136216-25</t>
  </si>
  <si>
    <t>1136226-7</t>
  </si>
  <si>
    <t>1136228-31</t>
  </si>
  <si>
    <t>1136234-6</t>
  </si>
  <si>
    <t>1136038-40</t>
  </si>
  <si>
    <t>1136270-89</t>
  </si>
  <si>
    <t>1136291-94</t>
  </si>
  <si>
    <t>1113303-6</t>
  </si>
  <si>
    <t>рахунок 1514</t>
  </si>
  <si>
    <t>Бензин А95</t>
  </si>
  <si>
    <t>Масло для змащування ланца</t>
  </si>
  <si>
    <t>Масло моторне для змішування з бензином</t>
  </si>
  <si>
    <t>Всього по рах. 1514</t>
  </si>
  <si>
    <t>л</t>
  </si>
  <si>
    <t>Шт.</t>
  </si>
  <si>
    <r>
      <t>Талони на бензин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(А95)</t>
    </r>
    <r>
      <rPr>
        <sz val="10"/>
        <color theme="1"/>
        <rFont val="Times New Roman"/>
        <family val="1"/>
        <charset val="204"/>
      </rPr>
      <t>ном.10л</t>
    </r>
  </si>
  <si>
    <t>Залишок на 01.09.2023р.</t>
  </si>
  <si>
    <t>Вогнегасник ВП1</t>
  </si>
  <si>
    <t>рахунок 1517</t>
  </si>
  <si>
    <t>ГШ</t>
  </si>
  <si>
    <t>Клей дисмакол</t>
  </si>
  <si>
    <t>Клей нейрит</t>
  </si>
  <si>
    <t>нитка</t>
  </si>
  <si>
    <t>Нитка бабіна</t>
  </si>
  <si>
    <t>Нитка Тітан</t>
  </si>
  <si>
    <t>Ножиці</t>
  </si>
  <si>
    <t>РАНТ</t>
  </si>
  <si>
    <t>Рпш 2,5</t>
  </si>
  <si>
    <t>Рпш 7,6</t>
  </si>
  <si>
    <t>Рпш 8,7</t>
  </si>
  <si>
    <t>цвяхи</t>
  </si>
  <si>
    <t>м</t>
  </si>
  <si>
    <t>рахунок 1812</t>
  </si>
  <si>
    <t>Настільна лампа</t>
  </si>
  <si>
    <t>Аптечка</t>
  </si>
  <si>
    <t>UPS (регулятор напруги)</t>
  </si>
  <si>
    <t>Класифікатор</t>
  </si>
  <si>
    <t>Каністра металева</t>
  </si>
  <si>
    <t>Нитки</t>
  </si>
  <si>
    <t>Голки</t>
  </si>
  <si>
    <t>М</t>
  </si>
  <si>
    <t>Всього по рах. 1812</t>
  </si>
  <si>
    <t>Кв.дм</t>
  </si>
  <si>
    <t>ups power com</t>
  </si>
  <si>
    <t>Апарат для вимірювання тиску</t>
  </si>
  <si>
    <t>ББЖ АРС 650</t>
  </si>
  <si>
    <t>БРА бронза плафон</t>
  </si>
  <si>
    <t>бфп лазерний Canon</t>
  </si>
  <si>
    <t>вага</t>
  </si>
  <si>
    <t>велосипед</t>
  </si>
  <si>
    <t>вентилятор Сатурн</t>
  </si>
  <si>
    <t>вентилятор Скарлет</t>
  </si>
  <si>
    <t>вивіска</t>
  </si>
  <si>
    <t>візок для тримання взуття</t>
  </si>
  <si>
    <t>вішалка</t>
  </si>
  <si>
    <t>вогнегасники</t>
  </si>
  <si>
    <t>водолічильник</t>
  </si>
  <si>
    <t>вхідний дашок</t>
  </si>
  <si>
    <t>дзеркало</t>
  </si>
  <si>
    <t>електр.маш.для стрижки</t>
  </si>
  <si>
    <t>Засіб КЗі (токени)</t>
  </si>
  <si>
    <t>Засіб КЗі"secure token-337m"</t>
  </si>
  <si>
    <t>калькулятор Cіtіzen 2512</t>
  </si>
  <si>
    <t>калькулятор Cіtіzen3314</t>
  </si>
  <si>
    <t>ключ свічний</t>
  </si>
  <si>
    <t>колонки</t>
  </si>
  <si>
    <t>компютерний стіл</t>
  </si>
  <si>
    <t>Конвектор</t>
  </si>
  <si>
    <t>крісла</t>
  </si>
  <si>
    <t>крісла зі шкіри</t>
  </si>
  <si>
    <t>крісло</t>
  </si>
  <si>
    <t>крісло Bellonі</t>
  </si>
  <si>
    <t>крісло перукаря</t>
  </si>
  <si>
    <t>крісло Престиж</t>
  </si>
  <si>
    <t>крісло Юпітер</t>
  </si>
  <si>
    <t>лічильник газу</t>
  </si>
  <si>
    <t>масляний радіатор Delongі</t>
  </si>
  <si>
    <t>машинка для стрижки</t>
  </si>
  <si>
    <t>мережевий</t>
  </si>
  <si>
    <t>обігрівач Lіbenly</t>
  </si>
  <si>
    <t>обігрівач SATURN 1258</t>
  </si>
  <si>
    <t>обігрівач масляний Saturn ST-1253</t>
  </si>
  <si>
    <t>обігрівач масляний Saturn ST-1259</t>
  </si>
  <si>
    <t>оснастка для пр.печатки</t>
  </si>
  <si>
    <t>оснастка для штампа</t>
  </si>
  <si>
    <t>пилосос SAMSUNG</t>
  </si>
  <si>
    <t>порохотяг</t>
  </si>
  <si>
    <t>Праска ROVENTA</t>
  </si>
  <si>
    <t>принтер Canon</t>
  </si>
  <si>
    <t>принтер бфп</t>
  </si>
  <si>
    <t>приставка під прапор</t>
  </si>
  <si>
    <t>професійний набір інструментів</t>
  </si>
  <si>
    <t>радіатор ARDO</t>
  </si>
  <si>
    <t>радіатор Delongі</t>
  </si>
  <si>
    <t>радіатор масл. Термія</t>
  </si>
  <si>
    <t>решітка віконна</t>
  </si>
  <si>
    <t>решітка дверна</t>
  </si>
  <si>
    <t>робоче місце взуттєвика</t>
  </si>
  <si>
    <t>робоче місце перукаря</t>
  </si>
  <si>
    <t>стіл 1 тумб</t>
  </si>
  <si>
    <t>стіл компютерний</t>
  </si>
  <si>
    <t>стіл письмовий</t>
  </si>
  <si>
    <t>стіл приставний</t>
  </si>
  <si>
    <t>стіл хром.</t>
  </si>
  <si>
    <t>стілець іSO BLASK</t>
  </si>
  <si>
    <t>стілець офісний</t>
  </si>
  <si>
    <t>стільці vіsta</t>
  </si>
  <si>
    <t>стільці Візитер</t>
  </si>
  <si>
    <t>Стільці Візіатор</t>
  </si>
  <si>
    <t>стільці іСО</t>
  </si>
  <si>
    <t>столи письмові</t>
  </si>
  <si>
    <t>Телефон - диск</t>
  </si>
  <si>
    <t>Телефон Panasonіc</t>
  </si>
  <si>
    <t>телефон testa</t>
  </si>
  <si>
    <t>тонометр</t>
  </si>
  <si>
    <t>ФОТОАПАРАТ</t>
  </si>
  <si>
    <t>ходунки б/в</t>
  </si>
  <si>
    <t>чайник Зелмер</t>
  </si>
  <si>
    <t>шафа</t>
  </si>
  <si>
    <t>шафа 3д2 кн.</t>
  </si>
  <si>
    <t>шафа 3-х дверна</t>
  </si>
  <si>
    <t>шафа 58 2/Д одягу</t>
  </si>
  <si>
    <t>шафа для одягу</t>
  </si>
  <si>
    <t>шафа книжкова</t>
  </si>
  <si>
    <t>шафа книжна</t>
  </si>
  <si>
    <t>шафа од.</t>
  </si>
  <si>
    <t>шафа одягова</t>
  </si>
  <si>
    <t>шафа офісна</t>
  </si>
  <si>
    <t>швейна машина</t>
  </si>
  <si>
    <t>швейна машинка</t>
  </si>
  <si>
    <t>1136073</t>
  </si>
  <si>
    <t>1113000108</t>
  </si>
  <si>
    <t>1136198</t>
  </si>
  <si>
    <t>1113000098</t>
  </si>
  <si>
    <t>1136302</t>
  </si>
  <si>
    <t>1136069</t>
  </si>
  <si>
    <t>1113315</t>
  </si>
  <si>
    <t>1136239</t>
  </si>
  <si>
    <t>1136241</t>
  </si>
  <si>
    <t>1136240</t>
  </si>
  <si>
    <t>1136029</t>
  </si>
  <si>
    <t>1113000072</t>
  </si>
  <si>
    <t>1136237</t>
  </si>
  <si>
    <t>1113000114</t>
  </si>
  <si>
    <t>1136035</t>
  </si>
  <si>
    <t>1113000070</t>
  </si>
  <si>
    <t>1113000096</t>
  </si>
  <si>
    <t>1136025</t>
  </si>
  <si>
    <t>1136010</t>
  </si>
  <si>
    <t>1136131</t>
  </si>
  <si>
    <t>1113000109</t>
  </si>
  <si>
    <t>1113000120</t>
  </si>
  <si>
    <t>1113000075</t>
  </si>
  <si>
    <t>1113000180</t>
  </si>
  <si>
    <t>1113000170</t>
  </si>
  <si>
    <t>1113000186</t>
  </si>
  <si>
    <t>1113000121</t>
  </si>
  <si>
    <t>1136101</t>
  </si>
  <si>
    <t>1136290</t>
  </si>
  <si>
    <t>1136189</t>
  </si>
  <si>
    <t>1136188</t>
  </si>
  <si>
    <t>1113000110</t>
  </si>
  <si>
    <t>1136074</t>
  </si>
  <si>
    <t>1136199</t>
  </si>
  <si>
    <t>1136268</t>
  </si>
  <si>
    <t>1113000069</t>
  </si>
  <si>
    <t>1113000068</t>
  </si>
  <si>
    <t>1113000002</t>
  </si>
  <si>
    <t>1136201</t>
  </si>
  <si>
    <t>1136079</t>
  </si>
  <si>
    <t>1113000184</t>
  </si>
  <si>
    <t>1113000083</t>
  </si>
  <si>
    <t>1113000100</t>
  </si>
  <si>
    <t>1113000079</t>
  </si>
  <si>
    <t>1113000142</t>
  </si>
  <si>
    <t>1136065</t>
  </si>
  <si>
    <t>1113000187</t>
  </si>
  <si>
    <t>1113316</t>
  </si>
  <si>
    <t>1113000157</t>
  </si>
  <si>
    <t>1113000103</t>
  </si>
  <si>
    <t>1113000116</t>
  </si>
  <si>
    <t>1113313</t>
  </si>
  <si>
    <t>1136190-93</t>
  </si>
  <si>
    <t>1136195</t>
  </si>
  <si>
    <t>1113000129</t>
  </si>
  <si>
    <t>1113000130</t>
  </si>
  <si>
    <t>1113312</t>
  </si>
  <si>
    <t>1136066</t>
  </si>
  <si>
    <t>1136036</t>
  </si>
  <si>
    <t>1113000136</t>
  </si>
  <si>
    <t>11133111</t>
  </si>
  <si>
    <t>1136108</t>
  </si>
  <si>
    <t>1113317</t>
  </si>
  <si>
    <t>1136078</t>
  </si>
  <si>
    <t>1136070</t>
  </si>
  <si>
    <t>1113000117</t>
  </si>
  <si>
    <t>1113000071</t>
  </si>
  <si>
    <t>1113000082</t>
  </si>
  <si>
    <t>1113000106</t>
  </si>
  <si>
    <t>1113000133</t>
  </si>
  <si>
    <t>1113000132</t>
  </si>
  <si>
    <t>1113000080</t>
  </si>
  <si>
    <t>1136204</t>
  </si>
  <si>
    <t>1136096</t>
  </si>
  <si>
    <t>1136232</t>
  </si>
  <si>
    <t>1136233</t>
  </si>
  <si>
    <t>1113000086</t>
  </si>
  <si>
    <t>1136097</t>
  </si>
  <si>
    <t>1136187</t>
  </si>
  <si>
    <t>1136202</t>
  </si>
  <si>
    <t>1113000099</t>
  </si>
  <si>
    <t>1113000185</t>
  </si>
  <si>
    <t>1113000094</t>
  </si>
  <si>
    <t>1113000058</t>
  </si>
  <si>
    <t>1113000057</t>
  </si>
  <si>
    <t>1113000102</t>
  </si>
  <si>
    <t>1137007</t>
  </si>
  <si>
    <t>1113000177</t>
  </si>
  <si>
    <t>1113000105</t>
  </si>
  <si>
    <t>1113000066</t>
  </si>
  <si>
    <t>1113000123</t>
  </si>
  <si>
    <t>1136037</t>
  </si>
  <si>
    <t>1136242</t>
  </si>
  <si>
    <t>1113000081</t>
  </si>
  <si>
    <t>1113000060</t>
  </si>
  <si>
    <t>1136135</t>
  </si>
  <si>
    <t>1113000084</t>
  </si>
  <si>
    <t>1136134</t>
  </si>
  <si>
    <t>11361444</t>
  </si>
  <si>
    <t>1113000059</t>
  </si>
  <si>
    <t>11136009</t>
  </si>
  <si>
    <t>1136098</t>
  </si>
  <si>
    <t>1136100</t>
  </si>
  <si>
    <t>1136132</t>
  </si>
  <si>
    <t>1136212-5</t>
  </si>
  <si>
    <t>1136133</t>
  </si>
  <si>
    <t>1136200</t>
  </si>
  <si>
    <t>1113000074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</si>
  <si>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</si>
  <si>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</si>
  <si>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</si>
  <si>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</si>
  <si>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</si>
  <si>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</si>
  <si>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</si>
  <si>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</si>
  <si>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</si>
  <si>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</si>
  <si>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</si>
  <si>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</si>
  <si>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</si>
  <si>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</si>
  <si>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</si>
  <si>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</si>
  <si>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</si>
  <si>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</si>
  <si>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</si>
  <si>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</si>
  <si>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</si>
  <si>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</si>
  <si>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</si>
  <si>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</si>
  <si>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</si>
  <si>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</si>
  <si>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</si>
  <si>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</si>
  <si>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</si>
  <si>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</si>
  <si>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</si>
  <si>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</si>
  <si>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</si>
  <si>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</si>
  <si>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</si>
  <si>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</si>
  <si>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</si>
  <si>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</si>
  <si>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</si>
  <si>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</si>
  <si>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</si>
  <si>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</si>
  <si>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</si>
  <si>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</si>
  <si>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</si>
  <si>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</si>
  <si>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</si>
  <si>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</si>
  <si>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</si>
  <si>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</si>
  <si>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</si>
  <si>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</si>
  <si>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</si>
  <si>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</si>
  <si>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</si>
  <si>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</si>
  <si>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</si>
  <si>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</si>
  <si>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</si>
  <si>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</si>
  <si>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</si>
  <si>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</si>
  <si>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</si>
  <si>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</si>
  <si>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</si>
  <si>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</si>
  <si>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</si>
  <si>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</si>
  <si>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</si>
  <si>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</si>
  <si>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</si>
  <si>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</si>
  <si>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</si>
  <si>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</si>
  <si>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</si>
  <si>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</si>
  <si>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</si>
  <si>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</si>
  <si>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</si>
  <si>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</si>
  <si>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</si>
  <si>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</si>
  <si>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</si>
  <si>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</si>
  <si>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</si>
  <si>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</si>
  <si>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</si>
  <si>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</si>
  <si>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</si>
  <si>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</si>
  <si>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</si>
  <si>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</si>
  <si>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</si>
  <si>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</si>
  <si>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</si>
  <si>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</si>
  <si>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</si>
  <si>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</si>
  <si>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</si>
  <si>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</si>
  <si>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</si>
  <si>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1136138-143</t>
  </si>
  <si>
    <t>1136145-6</t>
  </si>
  <si>
    <t>рахунок 1515</t>
  </si>
  <si>
    <t>Всього по рах. 1515</t>
  </si>
  <si>
    <t>Всього по рах. 1517</t>
  </si>
  <si>
    <t>Додаток 6</t>
  </si>
  <si>
    <t>Нитка дратва баб.</t>
  </si>
  <si>
    <t>Пально-мастильні матеріали</t>
  </si>
  <si>
    <t>Додаток 7 до передавального акту</t>
  </si>
  <si>
    <t>Додаток 8 до передавального акту</t>
  </si>
  <si>
    <t>Запасні частини</t>
  </si>
  <si>
    <t>Сировина і матеріали</t>
  </si>
  <si>
    <t>Додаток 9 до передавального акту</t>
  </si>
  <si>
    <t>Малоцінні та швидкозношувані предмети</t>
  </si>
  <si>
    <r>
      <rPr>
        <b/>
        <sz val="13"/>
        <color theme="1"/>
        <rFont val="Times New Roman"/>
        <family val="1"/>
        <charset val="204"/>
      </rPr>
      <t>Голова  комісії</t>
    </r>
    <r>
      <rPr>
        <sz val="13"/>
        <color theme="1"/>
        <rFont val="Times New Roman"/>
        <family val="1"/>
        <charset val="204"/>
      </rPr>
      <t xml:space="preserve"> : директор Стрийського міського територіального центру соціального обслуговування (надання соціальних послуг);
                                                          __________________  Олег ГРИЦАЙ
</t>
    </r>
    <r>
      <rPr>
        <b/>
        <sz val="13"/>
        <color theme="1"/>
        <rFont val="Times New Roman"/>
        <family val="1"/>
        <charset val="204"/>
      </rPr>
      <t xml:space="preserve"> Члени комісії:</t>
    </r>
    <r>
      <rPr>
        <sz val="13"/>
        <color theme="1"/>
        <rFont val="Times New Roman"/>
        <family val="1"/>
        <charset val="204"/>
      </rPr>
      <t xml:space="preserve">
заступник директора Стрийського міського територіального центру соціального обслуговування (надання соціальних послуг) _______________Роман ЛУЧКІВ                                                                         головний бухгалтер Стрийського міського територіального центру соціального обслуговування (надання соціальних послуг) __________ Оксана БУРЦЬО
інспектор з кадрів Стрийського міського територіального центру соціального обслуговування (надання соціальних послуг) ____________Юлія МАТВІЇВ                                                                        
директор СМЦНСП                      ________________Олександра ДУМ’ЯК  
головний бухгалтер СМЦНСП ________________ Романа ВАСИЛЕНКО</t>
    </r>
  </si>
  <si>
    <t>Найменування, стисла характеристика та призначення об'єкта</t>
  </si>
  <si>
    <t>Додаток 7</t>
  </si>
  <si>
    <t>Додаток 8</t>
  </si>
  <si>
    <t>Додаток 9</t>
  </si>
  <si>
    <t>до передавального акту затвердженого рішенням сесії  міської ради № ____  від ___________2023 р</t>
  </si>
  <si>
    <t>Додаток 10</t>
  </si>
  <si>
    <t xml:space="preserve">Будинки та споруди </t>
  </si>
  <si>
    <t>Позабалансові рахунки</t>
  </si>
  <si>
    <t>021</t>
  </si>
  <si>
    <t>Додаток 1 до передавального акту</t>
  </si>
  <si>
    <t>Додаток 12 до передавального акту</t>
  </si>
  <si>
    <t>Довідка про залишок коштів на рахунках</t>
  </si>
  <si>
    <t>До передавального акту затвердженого рішенням сесії  міської ради № 2005  від 28.09.2023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</si>
</sst>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dd\.mm\.yy;@"/>
    <numFmt numFmtId="166" formatCode="0.0000"/>
    <numFmt numFmtId="167" formatCode="#,##0.00\ _₴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A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1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8" fillId="0" borderId="0" xfId="0" applyFont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/>
    <xf numFmtId="49" fontId="10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6" fillId="0" borderId="1" xfId="0" applyFont="1" applyBorder="1"/>
    <xf numFmtId="0" fontId="5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0" fillId="0" borderId="0" xfId="0" applyNumberFormat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/>
    <xf numFmtId="2" fontId="9" fillId="0" borderId="1" xfId="0" applyNumberFormat="1" applyFont="1" applyBorder="1" applyAlignment="1">
      <alignment vertical="top" wrapText="1"/>
    </xf>
    <xf numFmtId="2" fontId="5" fillId="0" borderId="1" xfId="0" applyNumberFormat="1" applyFont="1" applyBorder="1"/>
    <xf numFmtId="0" fontId="5" fillId="2" borderId="1" xfId="0" applyFont="1" applyFill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3" fillId="0" borderId="1" xfId="0" applyFont="1" applyBorder="1"/>
    <xf numFmtId="0" fontId="0" fillId="0" borderId="3" xfId="0" applyBorder="1"/>
    <xf numFmtId="2" fontId="11" fillId="0" borderId="1" xfId="0" applyNumberFormat="1" applyFont="1" applyBorder="1" applyAlignment="1">
      <alignment horizontal="center"/>
    </xf>
    <xf numFmtId="0" fontId="7" fillId="0" borderId="11" xfId="0" applyFont="1" applyBorder="1"/>
    <xf numFmtId="164" fontId="1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15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10" fillId="0" borderId="15" xfId="0" applyNumberFormat="1" applyFont="1" applyBorder="1" applyAlignment="1">
      <alignment horizontal="center" vertical="center"/>
    </xf>
    <xf numFmtId="0" fontId="6" fillId="0" borderId="16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2" fontId="6" fillId="0" borderId="16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0" fontId="11" fillId="0" borderId="3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49" fontId="10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4" fillId="0" borderId="9" xfId="0" applyFont="1" applyBorder="1" applyAlignment="1">
      <alignment vertical="top" wrapText="1"/>
    </xf>
    <xf numFmtId="2" fontId="15" fillId="0" borderId="3" xfId="0" applyNumberFormat="1" applyFont="1" applyBorder="1"/>
    <xf numFmtId="0" fontId="13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165" fontId="20" fillId="0" borderId="1" xfId="1" applyNumberFormat="1" applyFont="1" applyBorder="1" applyAlignment="1">
      <alignment horizontal="left" vertical="top" wrapText="1"/>
    </xf>
    <xf numFmtId="0" fontId="20" fillId="0" borderId="1" xfId="1" applyFont="1" applyBorder="1" applyAlignment="1">
      <alignment horizontal="center" vertical="top" wrapText="1"/>
    </xf>
    <xf numFmtId="166" fontId="20" fillId="0" borderId="1" xfId="1" applyNumberFormat="1" applyFont="1" applyBorder="1" applyAlignment="1">
      <alignment horizontal="right" vertical="top" wrapText="1"/>
    </xf>
    <xf numFmtId="2" fontId="20" fillId="0" borderId="1" xfId="1" applyNumberFormat="1" applyFont="1" applyBorder="1" applyAlignment="1">
      <alignment horizontal="right" vertical="top" wrapText="1"/>
    </xf>
    <xf numFmtId="167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/>
    <xf numFmtId="0" fontId="22" fillId="0" borderId="0" xfId="0" applyFont="1" applyAlignment="1">
      <alignment wrapText="1"/>
    </xf>
    <xf numFmtId="0" fontId="0" fillId="0" borderId="0" xfId="0" applyAlignment="1">
      <alignment horizontal="center" wrapText="1"/>
    </xf>
    <xf numFmtId="49" fontId="1" fillId="0" borderId="1" xfId="0" applyNumberFormat="1" applyFont="1" applyBorder="1" applyAlignment="1">
      <alignment horizontal="right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workbookViewId="0">
      <selection activeCell="E2" sqref="E2:G2"/>
    </sheetView>
  </sheetViews>
  <sheetFormatPr defaultRowHeight="14.4" x14ac:dyDescent="0.3"/>
  <cols>
    <col min="1" max="1" width="5.109375" customWidth="1"/>
    <col min="2" max="2" width="25.109375" customWidth="1"/>
    <col min="3" max="3" width="12" customWidth="1"/>
    <col min="4" max="4" width="5.44140625" customWidth="1"/>
    <col min="5" max="5" width="13.6640625" customWidth="1"/>
    <col min="6" max="6" width="11.109375" customWidth="1"/>
    <col min="7" max="7" width="12.5546875" customWidth="1"/>
    <col min="8" max="8" width="12.5546875" bestFit="1" customWidth="1"/>
  </cols>
  <sheetData>
    <row r="1" spans="1:9" x14ac:dyDescent="0.3">
      <c r="B1" s="2"/>
      <c r="C1" s="2"/>
      <c r="D1" s="2"/>
      <c r="E1" s="82" t="s">
        <v>74</v>
      </c>
      <c r="F1" s="82"/>
      <c r="G1" s="82"/>
    </row>
    <row r="2" spans="1:9" ht="57.75" customHeight="1" x14ac:dyDescent="0.3">
      <c r="B2" s="2"/>
      <c r="C2" s="2"/>
      <c r="D2" s="2"/>
      <c r="E2" s="88" t="s">
        <v>67</v>
      </c>
      <c r="F2" s="88"/>
      <c r="G2" s="88"/>
      <c r="H2" s="3"/>
      <c r="I2" s="3"/>
    </row>
    <row r="3" spans="1:9" ht="17.399999999999999" x14ac:dyDescent="0.3">
      <c r="B3" s="2"/>
      <c r="C3" s="6" t="s">
        <v>81</v>
      </c>
      <c r="D3" s="2"/>
      <c r="E3" s="5"/>
      <c r="F3" s="5"/>
      <c r="G3" s="5"/>
      <c r="H3" s="3"/>
      <c r="I3" s="3"/>
    </row>
    <row r="4" spans="1:9" x14ac:dyDescent="0.3">
      <c r="B4" s="2" t="s">
        <v>88</v>
      </c>
      <c r="C4" s="2"/>
      <c r="D4" s="2"/>
      <c r="E4" s="2"/>
      <c r="F4" s="2"/>
      <c r="G4" s="2"/>
    </row>
    <row r="5" spans="1:9" ht="15.6" customHeight="1" x14ac:dyDescent="0.3">
      <c r="A5" s="93" t="s">
        <v>0</v>
      </c>
      <c r="B5" s="89" t="s">
        <v>1</v>
      </c>
      <c r="C5" s="90" t="s">
        <v>2</v>
      </c>
      <c r="D5" s="96" t="s">
        <v>3</v>
      </c>
      <c r="E5" s="97"/>
      <c r="F5" s="97"/>
      <c r="G5" s="98"/>
    </row>
    <row r="6" spans="1:9" ht="61.2" customHeight="1" x14ac:dyDescent="0.3">
      <c r="A6" s="94"/>
      <c r="B6" s="89"/>
      <c r="C6" s="91"/>
      <c r="D6" s="99" t="s">
        <v>4</v>
      </c>
      <c r="E6" s="99" t="s">
        <v>86</v>
      </c>
      <c r="F6" s="99" t="s">
        <v>124</v>
      </c>
      <c r="G6" s="99" t="s">
        <v>87</v>
      </c>
    </row>
    <row r="7" spans="1:9" ht="15.6" customHeight="1" x14ac:dyDescent="0.3">
      <c r="A7" s="94"/>
      <c r="B7" s="89"/>
      <c r="C7" s="91"/>
      <c r="D7" s="100"/>
      <c r="E7" s="100"/>
      <c r="F7" s="100"/>
      <c r="G7" s="100"/>
    </row>
    <row r="8" spans="1:9" ht="21.6" customHeight="1" x14ac:dyDescent="0.3">
      <c r="A8" s="95"/>
      <c r="B8" s="89"/>
      <c r="C8" s="92"/>
      <c r="D8" s="101"/>
      <c r="E8" s="101"/>
      <c r="F8" s="101"/>
      <c r="G8" s="101"/>
    </row>
    <row r="9" spans="1:9" ht="21.6" customHeight="1" x14ac:dyDescent="0.3">
      <c r="A9" s="34"/>
      <c r="B9" s="85" t="s">
        <v>89</v>
      </c>
      <c r="C9" s="86"/>
      <c r="D9" s="86"/>
      <c r="E9" s="87"/>
      <c r="F9" s="35"/>
      <c r="G9" s="35"/>
    </row>
    <row r="10" spans="1:9" x14ac:dyDescent="0.3">
      <c r="A10" s="37" t="s">
        <v>8</v>
      </c>
      <c r="B10" s="38" t="s">
        <v>94</v>
      </c>
      <c r="C10" s="38">
        <v>1010001</v>
      </c>
      <c r="D10" s="22">
        <v>1</v>
      </c>
      <c r="E10" s="44">
        <v>1123105</v>
      </c>
      <c r="F10" s="44">
        <v>350762</v>
      </c>
      <c r="G10" s="20">
        <f>E10-F10</f>
        <v>772343</v>
      </c>
    </row>
    <row r="11" spans="1:9" ht="15" customHeight="1" x14ac:dyDescent="0.3">
      <c r="A11" s="37" t="s">
        <v>9</v>
      </c>
      <c r="B11" s="38" t="s">
        <v>94</v>
      </c>
      <c r="C11" s="38">
        <v>10310003</v>
      </c>
      <c r="D11" s="22">
        <v>1</v>
      </c>
      <c r="E11" s="44">
        <v>21923</v>
      </c>
      <c r="F11" s="44">
        <v>9784</v>
      </c>
      <c r="G11" s="20">
        <f t="shared" ref="G11:G13" si="0">E11-F11</f>
        <v>12139</v>
      </c>
    </row>
    <row r="12" spans="1:9" ht="15.75" customHeight="1" x14ac:dyDescent="0.3">
      <c r="A12" s="37" t="s">
        <v>10</v>
      </c>
      <c r="B12" s="38" t="s">
        <v>95</v>
      </c>
      <c r="C12" s="38">
        <v>10310004</v>
      </c>
      <c r="D12" s="22">
        <v>1</v>
      </c>
      <c r="E12" s="44">
        <v>13059</v>
      </c>
      <c r="F12" s="44">
        <v>10221</v>
      </c>
      <c r="G12" s="20">
        <f t="shared" si="0"/>
        <v>2838</v>
      </c>
    </row>
    <row r="13" spans="1:9" x14ac:dyDescent="0.3">
      <c r="A13" s="37" t="s">
        <v>11</v>
      </c>
      <c r="B13" s="38" t="s">
        <v>95</v>
      </c>
      <c r="C13" s="38">
        <v>10310005</v>
      </c>
      <c r="D13" s="22">
        <v>1</v>
      </c>
      <c r="E13" s="44">
        <v>2830</v>
      </c>
      <c r="F13" s="44">
        <v>2178</v>
      </c>
      <c r="G13" s="20">
        <f t="shared" si="0"/>
        <v>652</v>
      </c>
    </row>
    <row r="14" spans="1:9" x14ac:dyDescent="0.3">
      <c r="A14" s="37"/>
      <c r="B14" s="7"/>
      <c r="C14" s="38"/>
      <c r="D14" s="22"/>
      <c r="E14" s="19"/>
      <c r="F14" s="21"/>
      <c r="G14" s="20"/>
    </row>
    <row r="15" spans="1:9" ht="15" thickBot="1" x14ac:dyDescent="0.35">
      <c r="A15" s="39"/>
      <c r="B15" s="40" t="s">
        <v>96</v>
      </c>
      <c r="C15" s="41"/>
      <c r="D15" s="42">
        <v>4</v>
      </c>
      <c r="E15" s="43">
        <f>SUM(E10:E14)</f>
        <v>1160917</v>
      </c>
      <c r="F15" s="43">
        <f t="shared" ref="F15:G15" si="1">SUM(F10:F14)</f>
        <v>372945</v>
      </c>
      <c r="G15" s="43">
        <f t="shared" si="1"/>
        <v>787972</v>
      </c>
    </row>
    <row r="16" spans="1:9" x14ac:dyDescent="0.3">
      <c r="A16" s="10"/>
      <c r="B16" s="2"/>
      <c r="C16" s="2"/>
      <c r="D16" s="2"/>
      <c r="E16" s="2"/>
      <c r="F16" s="2"/>
      <c r="G16" s="2"/>
    </row>
    <row r="17" spans="1:7" ht="16.5" hidden="1" customHeight="1" x14ac:dyDescent="0.3">
      <c r="A17" s="83" t="s">
        <v>529</v>
      </c>
      <c r="B17" s="84"/>
      <c r="C17" s="84"/>
      <c r="D17" s="84"/>
      <c r="E17" s="84"/>
      <c r="F17" s="84"/>
      <c r="G17" s="84"/>
    </row>
    <row r="18" spans="1:7" ht="16.5" hidden="1" customHeight="1" x14ac:dyDescent="0.3">
      <c r="A18" s="84"/>
      <c r="B18" s="84"/>
      <c r="C18" s="84"/>
      <c r="D18" s="84"/>
      <c r="E18" s="84"/>
      <c r="F18" s="84"/>
      <c r="G18" s="84"/>
    </row>
    <row r="19" spans="1:7" ht="16.5" hidden="1" customHeight="1" x14ac:dyDescent="0.3">
      <c r="A19" s="84"/>
      <c r="B19" s="84"/>
      <c r="C19" s="84"/>
      <c r="D19" s="84"/>
      <c r="E19" s="84"/>
      <c r="F19" s="84"/>
      <c r="G19" s="84"/>
    </row>
    <row r="20" spans="1:7" ht="16.5" hidden="1" customHeight="1" x14ac:dyDescent="0.3">
      <c r="A20" s="84"/>
      <c r="B20" s="84"/>
      <c r="C20" s="84"/>
      <c r="D20" s="84"/>
      <c r="E20" s="84"/>
      <c r="F20" s="84"/>
      <c r="G20" s="84"/>
    </row>
    <row r="21" spans="1:7" ht="16.5" hidden="1" customHeight="1" x14ac:dyDescent="0.3">
      <c r="A21" s="84"/>
      <c r="B21" s="84"/>
      <c r="C21" s="84"/>
      <c r="D21" s="84"/>
      <c r="E21" s="84"/>
      <c r="F21" s="84"/>
      <c r="G21" s="84"/>
    </row>
    <row r="22" spans="1:7" ht="16.5" hidden="1" customHeight="1" x14ac:dyDescent="0.3">
      <c r="A22" s="84"/>
      <c r="B22" s="84"/>
      <c r="C22" s="84"/>
      <c r="D22" s="84"/>
      <c r="E22" s="84"/>
      <c r="F22" s="84"/>
      <c r="G22" s="84"/>
    </row>
    <row r="23" spans="1:7" ht="16.5" hidden="1" customHeight="1" x14ac:dyDescent="0.3">
      <c r="A23" s="84"/>
      <c r="B23" s="84"/>
      <c r="C23" s="84"/>
      <c r="D23" s="84"/>
      <c r="E23" s="84"/>
      <c r="F23" s="84"/>
      <c r="G23" s="84"/>
    </row>
    <row r="24" spans="1:7" ht="16.5" customHeight="1" x14ac:dyDescent="0.3">
      <c r="A24" s="84"/>
      <c r="B24" s="84"/>
      <c r="C24" s="84"/>
      <c r="D24" s="84"/>
      <c r="E24" s="84"/>
      <c r="F24" s="84"/>
      <c r="G24" s="84"/>
    </row>
    <row r="25" spans="1:7" ht="16.5" customHeight="1" x14ac:dyDescent="0.3">
      <c r="A25" s="84"/>
      <c r="B25" s="84"/>
      <c r="C25" s="84"/>
      <c r="D25" s="84"/>
      <c r="E25" s="84"/>
      <c r="F25" s="84"/>
      <c r="G25" s="84"/>
    </row>
    <row r="26" spans="1:7" ht="16.5" customHeight="1" x14ac:dyDescent="0.3">
      <c r="A26" s="84"/>
      <c r="B26" s="84"/>
      <c r="C26" s="84"/>
      <c r="D26" s="84"/>
      <c r="E26" s="84"/>
      <c r="F26" s="84"/>
      <c r="G26" s="84"/>
    </row>
    <row r="27" spans="1:7" ht="16.5" customHeight="1" x14ac:dyDescent="0.3">
      <c r="A27" s="84"/>
      <c r="B27" s="84"/>
      <c r="C27" s="84"/>
      <c r="D27" s="84"/>
      <c r="E27" s="84"/>
      <c r="F27" s="84"/>
      <c r="G27" s="84"/>
    </row>
    <row r="28" spans="1:7" x14ac:dyDescent="0.3">
      <c r="A28" s="84"/>
      <c r="B28" s="84"/>
      <c r="C28" s="84"/>
      <c r="D28" s="84"/>
      <c r="E28" s="84"/>
      <c r="F28" s="84"/>
      <c r="G28" s="84"/>
    </row>
    <row r="29" spans="1:7" x14ac:dyDescent="0.3">
      <c r="A29" s="84"/>
      <c r="B29" s="84"/>
      <c r="C29" s="84"/>
      <c r="D29" s="84"/>
      <c r="E29" s="84"/>
      <c r="F29" s="84"/>
      <c r="G29" s="84"/>
    </row>
    <row r="30" spans="1:7" x14ac:dyDescent="0.3">
      <c r="A30" s="84"/>
      <c r="B30" s="84"/>
      <c r="C30" s="84"/>
      <c r="D30" s="84"/>
      <c r="E30" s="84"/>
      <c r="F30" s="84"/>
      <c r="G30" s="84"/>
    </row>
    <row r="31" spans="1:7" x14ac:dyDescent="0.3">
      <c r="A31" s="84"/>
      <c r="B31" s="84"/>
      <c r="C31" s="84"/>
      <c r="D31" s="84"/>
      <c r="E31" s="84"/>
      <c r="F31" s="84"/>
      <c r="G31" s="84"/>
    </row>
    <row r="32" spans="1:7" x14ac:dyDescent="0.3">
      <c r="A32" s="84"/>
      <c r="B32" s="84"/>
      <c r="C32" s="84"/>
      <c r="D32" s="84"/>
      <c r="E32" s="84"/>
      <c r="F32" s="84"/>
      <c r="G32" s="84"/>
    </row>
    <row r="33" spans="1:7" x14ac:dyDescent="0.3">
      <c r="A33" s="84"/>
      <c r="B33" s="84"/>
      <c r="C33" s="84"/>
      <c r="D33" s="84"/>
      <c r="E33" s="84"/>
      <c r="F33" s="84"/>
      <c r="G33" s="84"/>
    </row>
    <row r="34" spans="1:7" x14ac:dyDescent="0.3">
      <c r="A34" s="84"/>
      <c r="B34" s="84"/>
      <c r="C34" s="84"/>
      <c r="D34" s="84"/>
      <c r="E34" s="84"/>
      <c r="F34" s="84"/>
      <c r="G34" s="84"/>
    </row>
    <row r="35" spans="1:7" x14ac:dyDescent="0.3">
      <c r="A35" s="84"/>
      <c r="B35" s="84"/>
      <c r="C35" s="84"/>
      <c r="D35" s="84"/>
      <c r="E35" s="84"/>
      <c r="F35" s="84"/>
      <c r="G35" s="84"/>
    </row>
    <row r="36" spans="1:7" x14ac:dyDescent="0.3">
      <c r="A36" s="84"/>
      <c r="B36" s="84"/>
      <c r="C36" s="84"/>
      <c r="D36" s="84"/>
      <c r="E36" s="84"/>
      <c r="F36" s="84"/>
      <c r="G36" s="84"/>
    </row>
    <row r="37" spans="1:7" x14ac:dyDescent="0.3">
      <c r="A37" s="84"/>
      <c r="B37" s="84"/>
      <c r="C37" s="84"/>
      <c r="D37" s="84"/>
      <c r="E37" s="84"/>
      <c r="F37" s="84"/>
      <c r="G37" s="84"/>
    </row>
    <row r="38" spans="1:7" x14ac:dyDescent="0.3">
      <c r="A38" s="84"/>
      <c r="B38" s="84"/>
      <c r="C38" s="84"/>
      <c r="D38" s="84"/>
      <c r="E38" s="84"/>
      <c r="F38" s="84"/>
      <c r="G38" s="84"/>
    </row>
    <row r="39" spans="1:7" x14ac:dyDescent="0.3">
      <c r="A39" s="84"/>
      <c r="B39" s="84"/>
      <c r="C39" s="84"/>
      <c r="D39" s="84"/>
      <c r="E39" s="84"/>
      <c r="F39" s="84"/>
      <c r="G39" s="84"/>
    </row>
    <row r="40" spans="1:7" x14ac:dyDescent="0.3">
      <c r="A40" s="10"/>
    </row>
    <row r="41" spans="1:7" x14ac:dyDescent="0.3">
      <c r="A41" s="10"/>
    </row>
    <row r="42" spans="1:7" x14ac:dyDescent="0.3">
      <c r="A42" s="10"/>
    </row>
    <row r="43" spans="1:7" x14ac:dyDescent="0.3">
      <c r="A43" s="10"/>
    </row>
    <row r="44" spans="1:7" x14ac:dyDescent="0.3">
      <c r="A44" s="10"/>
    </row>
    <row r="45" spans="1:7" x14ac:dyDescent="0.3">
      <c r="A45" s="10"/>
    </row>
    <row r="46" spans="1:7" x14ac:dyDescent="0.3">
      <c r="A46" s="10"/>
    </row>
    <row r="47" spans="1:7" x14ac:dyDescent="0.3">
      <c r="A47" s="10"/>
    </row>
    <row r="48" spans="1:7" x14ac:dyDescent="0.3">
      <c r="A48" s="10"/>
    </row>
    <row r="49" spans="1:1" x14ac:dyDescent="0.3">
      <c r="A49" s="10"/>
    </row>
    <row r="50" spans="1:1" x14ac:dyDescent="0.3">
      <c r="A50" s="10"/>
    </row>
  </sheetData>
  <mergeCells count="12">
    <mergeCell ref="E1:G1"/>
    <mergeCell ref="A17:G39"/>
    <mergeCell ref="B9:E9"/>
    <mergeCell ref="E2:G2"/>
    <mergeCell ref="B5:B8"/>
    <mergeCell ref="C5:C8"/>
    <mergeCell ref="A5:A8"/>
    <mergeCell ref="D5:G5"/>
    <mergeCell ref="D6:D8"/>
    <mergeCell ref="E6:E8"/>
    <mergeCell ref="F6:F8"/>
    <mergeCell ref="G6:G8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"/>
  <sheetViews>
    <sheetView workbookViewId="0">
      <selection activeCell="C4" sqref="C4:E4"/>
    </sheetView>
  </sheetViews>
  <sheetFormatPr defaultRowHeight="14.4" x14ac:dyDescent="0.3"/>
  <cols>
    <col min="1" max="1" width="5.88671875" customWidth="1"/>
    <col min="2" max="2" width="29.33203125" customWidth="1"/>
    <col min="3" max="3" width="17.5546875" customWidth="1"/>
    <col min="4" max="4" width="19.5546875" customWidth="1"/>
    <col min="5" max="5" width="15.44140625" customWidth="1"/>
    <col min="6" max="6" width="0.109375" customWidth="1"/>
    <col min="7" max="7" width="9.109375" hidden="1" customWidth="1"/>
  </cols>
  <sheetData>
    <row r="1" spans="1:7" x14ac:dyDescent="0.3">
      <c r="C1" s="109" t="s">
        <v>535</v>
      </c>
      <c r="D1" s="109"/>
      <c r="E1" s="109"/>
      <c r="F1" s="109"/>
      <c r="G1" s="2"/>
    </row>
    <row r="2" spans="1:7" ht="32.25" customHeight="1" x14ac:dyDescent="0.3">
      <c r="C2" s="108" t="s">
        <v>534</v>
      </c>
      <c r="D2" s="108"/>
      <c r="E2" s="108"/>
      <c r="F2" s="108"/>
      <c r="G2" s="108"/>
    </row>
    <row r="3" spans="1:7" ht="32.25" customHeight="1" x14ac:dyDescent="0.3">
      <c r="C3" s="74"/>
      <c r="D3" s="74"/>
      <c r="E3" s="74"/>
      <c r="F3" s="74"/>
      <c r="G3" s="74"/>
    </row>
    <row r="4" spans="1:7" ht="20.25" customHeight="1" x14ac:dyDescent="0.3">
      <c r="C4" s="117" t="s">
        <v>82</v>
      </c>
      <c r="D4" s="117"/>
      <c r="E4" s="117"/>
      <c r="F4" s="4"/>
      <c r="G4" s="4"/>
    </row>
    <row r="5" spans="1:7" ht="18.75" customHeight="1" x14ac:dyDescent="0.3">
      <c r="B5" s="2" t="s">
        <v>208</v>
      </c>
      <c r="E5" s="4"/>
      <c r="F5" s="4"/>
      <c r="G5" s="4"/>
    </row>
    <row r="6" spans="1:7" ht="28.2" customHeight="1" x14ac:dyDescent="0.3">
      <c r="A6" s="110" t="s">
        <v>51</v>
      </c>
      <c r="B6" s="110" t="s">
        <v>49</v>
      </c>
      <c r="C6" s="114" t="s">
        <v>52</v>
      </c>
      <c r="D6" s="112" t="s">
        <v>192</v>
      </c>
      <c r="E6" s="113"/>
    </row>
    <row r="7" spans="1:7" x14ac:dyDescent="0.3">
      <c r="A7" s="116"/>
      <c r="B7" s="116"/>
      <c r="C7" s="115"/>
      <c r="D7" s="56" t="s">
        <v>4</v>
      </c>
      <c r="E7" s="56" t="s">
        <v>53</v>
      </c>
    </row>
    <row r="8" spans="1:7" x14ac:dyDescent="0.3">
      <c r="A8" s="63">
        <v>1</v>
      </c>
      <c r="B8" s="59" t="s">
        <v>209</v>
      </c>
      <c r="C8" s="60" t="s">
        <v>190</v>
      </c>
      <c r="D8" s="44">
        <v>1</v>
      </c>
      <c r="E8" s="44">
        <v>185</v>
      </c>
    </row>
    <row r="9" spans="1:7" x14ac:dyDescent="0.3">
      <c r="A9" s="63">
        <v>2</v>
      </c>
      <c r="B9" s="64" t="s">
        <v>210</v>
      </c>
      <c r="C9" s="44" t="s">
        <v>190</v>
      </c>
      <c r="D9" s="44">
        <v>1</v>
      </c>
      <c r="E9" s="44">
        <v>130</v>
      </c>
    </row>
    <row r="10" spans="1:7" x14ac:dyDescent="0.3">
      <c r="A10" s="63">
        <v>3</v>
      </c>
      <c r="B10" s="64" t="s">
        <v>211</v>
      </c>
      <c r="C10" s="44" t="s">
        <v>190</v>
      </c>
      <c r="D10" s="44">
        <v>1</v>
      </c>
      <c r="E10" s="44">
        <v>490</v>
      </c>
    </row>
    <row r="11" spans="1:7" x14ac:dyDescent="0.3">
      <c r="A11" s="63">
        <v>4</v>
      </c>
      <c r="B11" s="64" t="s">
        <v>212</v>
      </c>
      <c r="C11" s="44" t="s">
        <v>190</v>
      </c>
      <c r="D11" s="44">
        <v>1</v>
      </c>
      <c r="E11" s="44">
        <v>75</v>
      </c>
    </row>
    <row r="12" spans="1:7" x14ac:dyDescent="0.3">
      <c r="A12" s="63">
        <v>5</v>
      </c>
      <c r="B12" s="64" t="s">
        <v>48</v>
      </c>
      <c r="C12" s="44" t="s">
        <v>190</v>
      </c>
      <c r="D12" s="44">
        <v>3</v>
      </c>
      <c r="E12" s="44">
        <v>275</v>
      </c>
    </row>
    <row r="13" spans="1:7" x14ac:dyDescent="0.3">
      <c r="A13" s="63">
        <v>6</v>
      </c>
      <c r="B13" s="59" t="s">
        <v>213</v>
      </c>
      <c r="C13" s="60" t="s">
        <v>190</v>
      </c>
      <c r="D13" s="44">
        <v>2</v>
      </c>
      <c r="E13" s="44">
        <v>1102.1199999999999</v>
      </c>
    </row>
    <row r="14" spans="1:7" x14ac:dyDescent="0.3">
      <c r="A14" s="63">
        <v>7</v>
      </c>
      <c r="B14" s="59" t="s">
        <v>46</v>
      </c>
      <c r="C14" s="60" t="s">
        <v>190</v>
      </c>
      <c r="D14" s="44">
        <v>1</v>
      </c>
      <c r="E14" s="44">
        <v>509</v>
      </c>
    </row>
    <row r="15" spans="1:7" x14ac:dyDescent="0.3">
      <c r="A15" s="63">
        <v>8</v>
      </c>
      <c r="B15" s="59" t="s">
        <v>214</v>
      </c>
      <c r="C15" s="60" t="s">
        <v>216</v>
      </c>
      <c r="D15" s="44">
        <v>13549</v>
      </c>
      <c r="E15" s="44">
        <v>60.08</v>
      </c>
    </row>
    <row r="16" spans="1:7" x14ac:dyDescent="0.3">
      <c r="A16" s="63">
        <v>9</v>
      </c>
      <c r="B16" s="59" t="s">
        <v>215</v>
      </c>
      <c r="C16" s="60" t="s">
        <v>190</v>
      </c>
      <c r="D16" s="44">
        <v>4</v>
      </c>
      <c r="E16" s="44">
        <v>60</v>
      </c>
    </row>
    <row r="17" spans="1:7" ht="15.6" x14ac:dyDescent="0.3">
      <c r="A17" s="26"/>
      <c r="B17" s="57" t="s">
        <v>217</v>
      </c>
      <c r="C17" s="45"/>
      <c r="D17" s="26">
        <f>SUM(D8:D16)</f>
        <v>13563</v>
      </c>
      <c r="E17" s="58">
        <f>SUM(E8:E16)</f>
        <v>2886.2</v>
      </c>
      <c r="F17" s="32"/>
    </row>
    <row r="18" spans="1:7" ht="15" customHeight="1" x14ac:dyDescent="0.3">
      <c r="A18" s="83" t="s">
        <v>529</v>
      </c>
      <c r="B18" s="84"/>
      <c r="C18" s="84"/>
      <c r="D18" s="84"/>
      <c r="E18" s="84"/>
      <c r="F18" s="84"/>
      <c r="G18" s="84"/>
    </row>
    <row r="19" spans="1:7" ht="15" customHeight="1" x14ac:dyDescent="0.3">
      <c r="A19" s="84"/>
      <c r="B19" s="84"/>
      <c r="C19" s="84"/>
      <c r="D19" s="84"/>
      <c r="E19" s="84"/>
      <c r="F19" s="84"/>
      <c r="G19" s="84"/>
    </row>
    <row r="20" spans="1:7" ht="15" customHeight="1" x14ac:dyDescent="0.3">
      <c r="A20" s="84"/>
      <c r="B20" s="84"/>
      <c r="C20" s="84"/>
      <c r="D20" s="84"/>
      <c r="E20" s="84"/>
      <c r="F20" s="84"/>
      <c r="G20" s="84"/>
    </row>
    <row r="21" spans="1:7" ht="15" customHeight="1" x14ac:dyDescent="0.3">
      <c r="A21" s="84"/>
      <c r="B21" s="84"/>
      <c r="C21" s="84"/>
      <c r="D21" s="84"/>
      <c r="E21" s="84"/>
      <c r="F21" s="84"/>
      <c r="G21" s="84"/>
    </row>
    <row r="22" spans="1:7" ht="15" customHeight="1" x14ac:dyDescent="0.3">
      <c r="A22" s="84"/>
      <c r="B22" s="84"/>
      <c r="C22" s="84"/>
      <c r="D22" s="84"/>
      <c r="E22" s="84"/>
      <c r="F22" s="84"/>
      <c r="G22" s="84"/>
    </row>
    <row r="23" spans="1:7" ht="15" customHeight="1" x14ac:dyDescent="0.3">
      <c r="A23" s="84"/>
      <c r="B23" s="84"/>
      <c r="C23" s="84"/>
      <c r="D23" s="84"/>
      <c r="E23" s="84"/>
      <c r="F23" s="84"/>
      <c r="G23" s="84"/>
    </row>
    <row r="24" spans="1:7" ht="15" customHeight="1" x14ac:dyDescent="0.3">
      <c r="A24" s="84"/>
      <c r="B24" s="84"/>
      <c r="C24" s="84"/>
      <c r="D24" s="84"/>
      <c r="E24" s="84"/>
      <c r="F24" s="84"/>
      <c r="G24" s="84"/>
    </row>
    <row r="25" spans="1:7" ht="15" customHeight="1" x14ac:dyDescent="0.3">
      <c r="A25" s="84"/>
      <c r="B25" s="84"/>
      <c r="C25" s="84"/>
      <c r="D25" s="84"/>
      <c r="E25" s="84"/>
      <c r="F25" s="84"/>
      <c r="G25" s="84"/>
    </row>
    <row r="26" spans="1:7" ht="15" customHeight="1" x14ac:dyDescent="0.3">
      <c r="A26" s="84"/>
      <c r="B26" s="84"/>
      <c r="C26" s="84"/>
      <c r="D26" s="84"/>
      <c r="E26" s="84"/>
      <c r="F26" s="84"/>
      <c r="G26" s="84"/>
    </row>
    <row r="27" spans="1:7" ht="15" customHeight="1" x14ac:dyDescent="0.3">
      <c r="A27" s="84"/>
      <c r="B27" s="84"/>
      <c r="C27" s="84"/>
      <c r="D27" s="84"/>
      <c r="E27" s="84"/>
      <c r="F27" s="84"/>
      <c r="G27" s="84"/>
    </row>
    <row r="28" spans="1:7" ht="15" customHeight="1" x14ac:dyDescent="0.3">
      <c r="A28" s="84"/>
      <c r="B28" s="84"/>
      <c r="C28" s="84"/>
      <c r="D28" s="84"/>
      <c r="E28" s="84"/>
      <c r="F28" s="84"/>
      <c r="G28" s="84"/>
    </row>
    <row r="29" spans="1:7" ht="15" customHeight="1" x14ac:dyDescent="0.3">
      <c r="A29" s="84"/>
      <c r="B29" s="84"/>
      <c r="C29" s="84"/>
      <c r="D29" s="84"/>
      <c r="E29" s="84"/>
      <c r="F29" s="84"/>
      <c r="G29" s="84"/>
    </row>
    <row r="30" spans="1:7" ht="15" customHeight="1" x14ac:dyDescent="0.3">
      <c r="A30" s="84"/>
      <c r="B30" s="84"/>
      <c r="C30" s="84"/>
      <c r="D30" s="84"/>
      <c r="E30" s="84"/>
      <c r="F30" s="84"/>
      <c r="G30" s="84"/>
    </row>
    <row r="31" spans="1:7" ht="15" customHeight="1" x14ac:dyDescent="0.3">
      <c r="A31" s="84"/>
      <c r="B31" s="84"/>
      <c r="C31" s="84"/>
      <c r="D31" s="84"/>
      <c r="E31" s="84"/>
      <c r="F31" s="84"/>
      <c r="G31" s="84"/>
    </row>
    <row r="32" spans="1:7" ht="15" customHeight="1" x14ac:dyDescent="0.3">
      <c r="A32" s="84"/>
      <c r="B32" s="84"/>
      <c r="C32" s="84"/>
      <c r="D32" s="84"/>
      <c r="E32" s="84"/>
      <c r="F32" s="84"/>
      <c r="G32" s="84"/>
    </row>
    <row r="33" spans="1:7" ht="15" customHeight="1" x14ac:dyDescent="0.3">
      <c r="A33" s="84"/>
      <c r="B33" s="84"/>
      <c r="C33" s="84"/>
      <c r="D33" s="84"/>
      <c r="E33" s="84"/>
      <c r="F33" s="84"/>
      <c r="G33" s="84"/>
    </row>
    <row r="34" spans="1:7" ht="15" customHeight="1" x14ac:dyDescent="0.3">
      <c r="A34" s="84"/>
      <c r="B34" s="84"/>
      <c r="C34" s="84"/>
      <c r="D34" s="84"/>
      <c r="E34" s="84"/>
      <c r="F34" s="84"/>
      <c r="G34" s="84"/>
    </row>
    <row r="35" spans="1:7" ht="15" customHeight="1" x14ac:dyDescent="0.3">
      <c r="A35" s="84"/>
      <c r="B35" s="84"/>
      <c r="C35" s="84"/>
      <c r="D35" s="84"/>
      <c r="E35" s="84"/>
      <c r="F35" s="84"/>
      <c r="G35" s="84"/>
    </row>
    <row r="36" spans="1:7" ht="15" customHeight="1" x14ac:dyDescent="0.3">
      <c r="A36" s="84"/>
      <c r="B36" s="84"/>
      <c r="C36" s="84"/>
      <c r="D36" s="84"/>
      <c r="E36" s="84"/>
      <c r="F36" s="84"/>
      <c r="G36" s="84"/>
    </row>
    <row r="37" spans="1:7" ht="15" customHeight="1" x14ac:dyDescent="0.3">
      <c r="A37" s="84"/>
      <c r="B37" s="84"/>
      <c r="C37" s="84"/>
      <c r="D37" s="84"/>
      <c r="E37" s="84"/>
      <c r="F37" s="84"/>
      <c r="G37" s="84"/>
    </row>
    <row r="38" spans="1:7" ht="15" customHeight="1" x14ac:dyDescent="0.3">
      <c r="A38" s="84"/>
      <c r="B38" s="84"/>
      <c r="C38" s="84"/>
      <c r="D38" s="84"/>
      <c r="E38" s="84"/>
      <c r="F38" s="84"/>
      <c r="G38" s="84"/>
    </row>
    <row r="39" spans="1:7" ht="15" customHeight="1" x14ac:dyDescent="0.3">
      <c r="A39" s="84"/>
      <c r="B39" s="84"/>
      <c r="C39" s="84"/>
      <c r="D39" s="84"/>
      <c r="E39" s="84"/>
      <c r="F39" s="84"/>
      <c r="G39" s="84"/>
    </row>
    <row r="40" spans="1:7" ht="15" customHeight="1" x14ac:dyDescent="0.3">
      <c r="A40" s="84"/>
      <c r="B40" s="84"/>
      <c r="C40" s="84"/>
      <c r="D40" s="84"/>
      <c r="E40" s="84"/>
      <c r="F40" s="84"/>
      <c r="G40" s="84"/>
    </row>
  </sheetData>
  <mergeCells count="8">
    <mergeCell ref="C1:F1"/>
    <mergeCell ref="C2:G2"/>
    <mergeCell ref="A18:G40"/>
    <mergeCell ref="C4:E4"/>
    <mergeCell ref="A6:A7"/>
    <mergeCell ref="B6:B7"/>
    <mergeCell ref="C6:C7"/>
    <mergeCell ref="D6:E6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17"/>
  <sheetViews>
    <sheetView topLeftCell="A13" workbookViewId="0">
      <selection activeCell="G17" sqref="G17"/>
    </sheetView>
  </sheetViews>
  <sheetFormatPr defaultRowHeight="14.4" x14ac:dyDescent="0.3"/>
  <cols>
    <col min="1" max="1" width="9.33203125" customWidth="1"/>
    <col min="2" max="2" width="30.6640625" customWidth="1"/>
    <col min="3" max="3" width="12.88671875" customWidth="1"/>
    <col min="4" max="4" width="11" customWidth="1"/>
    <col min="5" max="5" width="17" customWidth="1"/>
  </cols>
  <sheetData>
    <row r="2" spans="1:5" ht="22.95" customHeight="1" x14ac:dyDescent="0.3">
      <c r="A2" s="12" t="s">
        <v>59</v>
      </c>
      <c r="B2" s="12" t="s">
        <v>55</v>
      </c>
      <c r="C2" s="12" t="s">
        <v>56</v>
      </c>
      <c r="D2" s="12" t="s">
        <v>57</v>
      </c>
      <c r="E2" s="12" t="s">
        <v>58</v>
      </c>
    </row>
    <row r="3" spans="1:5" ht="47.25" customHeight="1" x14ac:dyDescent="0.3">
      <c r="A3" s="75" t="s">
        <v>538</v>
      </c>
      <c r="B3" s="9" t="s">
        <v>537</v>
      </c>
      <c r="C3" s="15">
        <v>3988</v>
      </c>
      <c r="D3" s="12"/>
      <c r="E3" s="17" t="s">
        <v>539</v>
      </c>
    </row>
    <row r="4" spans="1:5" ht="41.4" x14ac:dyDescent="0.3">
      <c r="A4" s="9">
        <v>1013</v>
      </c>
      <c r="B4" s="14" t="s">
        <v>536</v>
      </c>
      <c r="C4" s="15">
        <v>1160917</v>
      </c>
      <c r="D4" s="9"/>
      <c r="E4" s="17" t="s">
        <v>64</v>
      </c>
    </row>
    <row r="5" spans="1:5" ht="41.4" x14ac:dyDescent="0.3">
      <c r="A5" s="9">
        <v>1014</v>
      </c>
      <c r="B5" s="14" t="s">
        <v>60</v>
      </c>
      <c r="C5" s="15">
        <v>129012.9</v>
      </c>
      <c r="D5" s="9"/>
      <c r="E5" s="17" t="s">
        <v>68</v>
      </c>
    </row>
    <row r="6" spans="1:5" ht="41.4" x14ac:dyDescent="0.3">
      <c r="A6" s="9">
        <v>1015</v>
      </c>
      <c r="B6" s="14" t="s">
        <v>61</v>
      </c>
      <c r="C6" s="15">
        <v>24114</v>
      </c>
      <c r="D6" s="9"/>
      <c r="E6" s="17" t="s">
        <v>76</v>
      </c>
    </row>
    <row r="7" spans="1:5" ht="41.4" x14ac:dyDescent="0.3">
      <c r="A7" s="9">
        <v>1016</v>
      </c>
      <c r="B7" s="14" t="s">
        <v>62</v>
      </c>
      <c r="C7" s="15">
        <v>13257</v>
      </c>
      <c r="D7" s="9"/>
      <c r="E7" s="17" t="s">
        <v>77</v>
      </c>
    </row>
    <row r="8" spans="1:5" ht="41.4" x14ac:dyDescent="0.3">
      <c r="A8" s="9">
        <v>1113</v>
      </c>
      <c r="B8" s="14" t="s">
        <v>63</v>
      </c>
      <c r="C8" s="15">
        <v>105563.81</v>
      </c>
      <c r="D8" s="9"/>
      <c r="E8" s="17" t="s">
        <v>78</v>
      </c>
    </row>
    <row r="9" spans="1:5" ht="21" customHeight="1" x14ac:dyDescent="0.3">
      <c r="A9" s="9">
        <v>1411</v>
      </c>
      <c r="B9" s="14" t="s">
        <v>65</v>
      </c>
      <c r="C9" s="15"/>
      <c r="D9" s="18">
        <v>506804.5</v>
      </c>
      <c r="E9" s="17"/>
    </row>
    <row r="10" spans="1:5" ht="36.75" customHeight="1" x14ac:dyDescent="0.3">
      <c r="A10" s="9">
        <v>1412</v>
      </c>
      <c r="B10" s="14" t="s">
        <v>66</v>
      </c>
      <c r="C10" s="15"/>
      <c r="D10" s="18">
        <v>52781.9</v>
      </c>
      <c r="E10" s="17"/>
    </row>
    <row r="11" spans="1:5" ht="36.75" customHeight="1" x14ac:dyDescent="0.3">
      <c r="A11" s="18">
        <v>1514</v>
      </c>
      <c r="B11" s="72" t="s">
        <v>522</v>
      </c>
      <c r="C11" s="15">
        <v>7899.67</v>
      </c>
      <c r="D11" s="9"/>
      <c r="E11" s="17" t="s">
        <v>523</v>
      </c>
    </row>
    <row r="12" spans="1:5" ht="41.4" x14ac:dyDescent="0.3">
      <c r="A12" s="11">
        <v>1515</v>
      </c>
      <c r="B12" s="71" t="s">
        <v>525</v>
      </c>
      <c r="C12" s="15">
        <v>165</v>
      </c>
      <c r="D12" s="9"/>
      <c r="E12" s="17" t="s">
        <v>524</v>
      </c>
    </row>
    <row r="13" spans="1:5" ht="41.4" x14ac:dyDescent="0.3">
      <c r="A13" s="9">
        <v>1517</v>
      </c>
      <c r="B13" s="72" t="s">
        <v>526</v>
      </c>
      <c r="C13" s="15">
        <v>7657.62</v>
      </c>
      <c r="D13" s="9"/>
      <c r="E13" s="17" t="s">
        <v>527</v>
      </c>
    </row>
    <row r="14" spans="1:5" ht="47.25" customHeight="1" x14ac:dyDescent="0.3">
      <c r="A14" s="9">
        <v>1812</v>
      </c>
      <c r="B14" s="73" t="s">
        <v>528</v>
      </c>
      <c r="C14" s="15">
        <v>2886.2</v>
      </c>
      <c r="D14" s="9"/>
      <c r="E14" s="17" t="s">
        <v>79</v>
      </c>
    </row>
    <row r="15" spans="1:5" ht="41.4" x14ac:dyDescent="0.3">
      <c r="A15" s="1">
        <v>2117</v>
      </c>
      <c r="B15" s="14" t="s">
        <v>83</v>
      </c>
      <c r="C15" s="15">
        <v>20000</v>
      </c>
      <c r="D15" s="9"/>
      <c r="E15" s="17" t="s">
        <v>84</v>
      </c>
    </row>
    <row r="16" spans="1:5" ht="41.4" x14ac:dyDescent="0.3">
      <c r="A16" s="1">
        <v>6415</v>
      </c>
      <c r="B16" s="14" t="s">
        <v>83</v>
      </c>
      <c r="C16" s="15"/>
      <c r="D16" s="9">
        <v>20000</v>
      </c>
      <c r="E16" s="17" t="s">
        <v>84</v>
      </c>
    </row>
    <row r="17" spans="1:5" ht="41.4" x14ac:dyDescent="0.3">
      <c r="A17" s="1">
        <v>2313</v>
      </c>
      <c r="B17" s="14" t="s">
        <v>541</v>
      </c>
      <c r="C17" s="15">
        <v>437038.61</v>
      </c>
      <c r="D17" s="9"/>
      <c r="E17" s="17" t="s">
        <v>540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6"/>
  <sheetViews>
    <sheetView tabSelected="1" zoomScale="98" zoomScaleNormal="98" workbookViewId="0">
      <selection activeCell="E2" sqref="E2:G2"/>
    </sheetView>
  </sheetViews>
  <sheetFormatPr defaultRowHeight="14.4" x14ac:dyDescent="0.3"/>
  <cols>
    <col min="1" max="1" width="6.6640625" customWidth="1"/>
    <col min="2" max="2" width="23.88671875" customWidth="1"/>
    <col min="3" max="3" width="11.88671875" customWidth="1"/>
    <col min="4" max="4" width="6.33203125" customWidth="1"/>
    <col min="5" max="5" width="12.5546875" customWidth="1"/>
    <col min="6" max="6" width="12.88671875" customWidth="1"/>
    <col min="7" max="7" width="10.33203125" customWidth="1"/>
  </cols>
  <sheetData>
    <row r="1" spans="1:7" x14ac:dyDescent="0.3">
      <c r="B1" s="2"/>
      <c r="C1" s="2"/>
      <c r="D1" s="2"/>
      <c r="E1" s="82" t="s">
        <v>75</v>
      </c>
      <c r="F1" s="82"/>
      <c r="G1" s="82"/>
    </row>
    <row r="2" spans="1:7" ht="49.5" customHeight="1" x14ac:dyDescent="0.3">
      <c r="B2" s="2"/>
      <c r="C2" s="2"/>
      <c r="D2" s="2"/>
      <c r="E2" s="88" t="s">
        <v>542</v>
      </c>
      <c r="F2" s="88"/>
      <c r="G2" s="88"/>
    </row>
    <row r="3" spans="1:7" ht="17.399999999999999" x14ac:dyDescent="0.3">
      <c r="A3" s="77"/>
      <c r="B3" s="77"/>
      <c r="C3" s="6" t="s">
        <v>81</v>
      </c>
      <c r="D3" s="77"/>
      <c r="E3" s="78"/>
      <c r="F3" s="78"/>
      <c r="G3" s="78"/>
    </row>
    <row r="4" spans="1:7" s="76" customFormat="1" ht="15.6" x14ac:dyDescent="0.3">
      <c r="A4" s="77"/>
      <c r="B4" s="77" t="s">
        <v>97</v>
      </c>
      <c r="C4" s="77"/>
      <c r="D4" s="77"/>
      <c r="E4" s="77"/>
      <c r="F4" s="77"/>
      <c r="G4" s="77"/>
    </row>
    <row r="5" spans="1:7" s="76" customFormat="1" ht="15.6" x14ac:dyDescent="0.3">
      <c r="A5" s="102" t="s">
        <v>0</v>
      </c>
      <c r="B5" s="89" t="s">
        <v>530</v>
      </c>
      <c r="C5" s="90" t="s">
        <v>2</v>
      </c>
      <c r="D5" s="96" t="s">
        <v>3</v>
      </c>
      <c r="E5" s="104"/>
      <c r="F5" s="104"/>
      <c r="G5" s="105"/>
    </row>
    <row r="6" spans="1:7" s="76" customFormat="1" ht="15.6" x14ac:dyDescent="0.3">
      <c r="A6" s="103"/>
      <c r="B6" s="89"/>
      <c r="C6" s="91"/>
      <c r="D6" s="99" t="s">
        <v>4</v>
      </c>
      <c r="E6" s="99" t="s">
        <v>86</v>
      </c>
      <c r="F6" s="99" t="s">
        <v>124</v>
      </c>
      <c r="G6" s="99" t="s">
        <v>125</v>
      </c>
    </row>
    <row r="7" spans="1:7" s="76" customFormat="1" ht="15.6" x14ac:dyDescent="0.3">
      <c r="A7" s="103"/>
      <c r="B7" s="89"/>
      <c r="C7" s="91"/>
      <c r="D7" s="100"/>
      <c r="E7" s="100"/>
      <c r="F7" s="100"/>
      <c r="G7" s="100"/>
    </row>
    <row r="8" spans="1:7" s="76" customFormat="1" ht="105.75" customHeight="1" x14ac:dyDescent="0.3">
      <c r="A8" s="103"/>
      <c r="B8" s="90"/>
      <c r="C8" s="91"/>
      <c r="D8" s="100"/>
      <c r="E8" s="100"/>
      <c r="F8" s="100"/>
      <c r="G8" s="100"/>
    </row>
    <row r="9" spans="1:7" s="76" customFormat="1" ht="19.5" customHeight="1" x14ac:dyDescent="0.3">
      <c r="A9" s="37" t="s">
        <v>8</v>
      </c>
      <c r="B9" s="38" t="s">
        <v>98</v>
      </c>
      <c r="C9" s="38">
        <v>10470001</v>
      </c>
      <c r="D9" s="30">
        <v>1</v>
      </c>
      <c r="E9" s="44">
        <v>841</v>
      </c>
      <c r="F9" s="44">
        <v>841</v>
      </c>
      <c r="G9" s="13">
        <f t="shared" ref="G9:G41" si="0">E9-F9</f>
        <v>0</v>
      </c>
    </row>
    <row r="10" spans="1:7" s="76" customFormat="1" ht="15.6" x14ac:dyDescent="0.3">
      <c r="A10" s="37" t="s">
        <v>9</v>
      </c>
      <c r="B10" s="38" t="s">
        <v>99</v>
      </c>
      <c r="C10" s="38">
        <v>10470002</v>
      </c>
      <c r="D10" s="8">
        <v>1</v>
      </c>
      <c r="E10" s="44">
        <v>1638</v>
      </c>
      <c r="F10" s="44">
        <v>1638</v>
      </c>
      <c r="G10" s="13">
        <f t="shared" si="0"/>
        <v>0</v>
      </c>
    </row>
    <row r="11" spans="1:7" s="76" customFormat="1" ht="15.6" x14ac:dyDescent="0.3">
      <c r="A11" s="37" t="s">
        <v>10</v>
      </c>
      <c r="B11" s="38" t="s">
        <v>100</v>
      </c>
      <c r="C11" s="38">
        <v>10480042</v>
      </c>
      <c r="D11" s="8">
        <v>1</v>
      </c>
      <c r="E11" s="44">
        <v>1790</v>
      </c>
      <c r="F11" s="44">
        <v>1790</v>
      </c>
      <c r="G11" s="13">
        <f t="shared" si="0"/>
        <v>0</v>
      </c>
    </row>
    <row r="12" spans="1:7" s="76" customFormat="1" ht="15.6" x14ac:dyDescent="0.3">
      <c r="A12" s="37" t="s">
        <v>11</v>
      </c>
      <c r="B12" s="38" t="s">
        <v>101</v>
      </c>
      <c r="C12" s="38">
        <v>1380013</v>
      </c>
      <c r="D12" s="8">
        <v>1</v>
      </c>
      <c r="E12" s="44">
        <v>3410</v>
      </c>
      <c r="F12" s="44">
        <v>3410</v>
      </c>
      <c r="G12" s="13">
        <f t="shared" si="0"/>
        <v>0</v>
      </c>
    </row>
    <row r="13" spans="1:7" s="76" customFormat="1" ht="15.6" x14ac:dyDescent="0.3">
      <c r="A13" s="37" t="s">
        <v>12</v>
      </c>
      <c r="B13" s="38" t="s">
        <v>102</v>
      </c>
      <c r="C13" s="38">
        <v>10410003</v>
      </c>
      <c r="D13" s="8">
        <v>1</v>
      </c>
      <c r="E13" s="44">
        <v>346</v>
      </c>
      <c r="F13" s="44">
        <v>346</v>
      </c>
      <c r="G13" s="13">
        <f t="shared" si="0"/>
        <v>0</v>
      </c>
    </row>
    <row r="14" spans="1:7" s="76" customFormat="1" ht="20.25" customHeight="1" x14ac:dyDescent="0.3">
      <c r="A14" s="37" t="s">
        <v>13</v>
      </c>
      <c r="B14" s="38" t="s">
        <v>71</v>
      </c>
      <c r="C14" s="38">
        <v>10470004</v>
      </c>
      <c r="D14" s="8">
        <v>1</v>
      </c>
      <c r="E14" s="44">
        <v>1208</v>
      </c>
      <c r="F14" s="44">
        <v>1208</v>
      </c>
      <c r="G14" s="13">
        <f t="shared" si="0"/>
        <v>0</v>
      </c>
    </row>
    <row r="15" spans="1:7" s="76" customFormat="1" ht="15.75" customHeight="1" x14ac:dyDescent="0.3">
      <c r="A15" s="37" t="s">
        <v>14</v>
      </c>
      <c r="B15" s="38" t="s">
        <v>7</v>
      </c>
      <c r="C15" s="38">
        <v>10140018</v>
      </c>
      <c r="D15" s="8">
        <v>1</v>
      </c>
      <c r="E15" s="44">
        <v>9965</v>
      </c>
      <c r="F15" s="44">
        <v>5183</v>
      </c>
      <c r="G15" s="13">
        <f t="shared" si="0"/>
        <v>4782</v>
      </c>
    </row>
    <row r="16" spans="1:7" s="76" customFormat="1" ht="15.75" customHeight="1" x14ac:dyDescent="0.3">
      <c r="A16" s="37" t="s">
        <v>15</v>
      </c>
      <c r="B16" s="38" t="s">
        <v>7</v>
      </c>
      <c r="C16" s="38">
        <v>10480014</v>
      </c>
      <c r="D16" s="8">
        <v>1</v>
      </c>
      <c r="E16" s="44">
        <v>4010</v>
      </c>
      <c r="F16" s="44">
        <v>4010</v>
      </c>
      <c r="G16" s="13">
        <f t="shared" si="0"/>
        <v>0</v>
      </c>
    </row>
    <row r="17" spans="1:7" s="76" customFormat="1" ht="15.75" customHeight="1" x14ac:dyDescent="0.3">
      <c r="A17" s="37" t="s">
        <v>16</v>
      </c>
      <c r="B17" s="38" t="s">
        <v>7</v>
      </c>
      <c r="C17" s="38">
        <v>10480016</v>
      </c>
      <c r="D17" s="8">
        <v>1</v>
      </c>
      <c r="E17" s="44">
        <v>9985</v>
      </c>
      <c r="F17" s="44">
        <v>7075.97</v>
      </c>
      <c r="G17" s="13">
        <f t="shared" si="0"/>
        <v>2909.0299999999997</v>
      </c>
    </row>
    <row r="18" spans="1:7" s="76" customFormat="1" ht="15.75" customHeight="1" x14ac:dyDescent="0.3">
      <c r="A18" s="37" t="s">
        <v>17</v>
      </c>
      <c r="B18" s="38" t="s">
        <v>7</v>
      </c>
      <c r="C18" s="38">
        <v>10480046</v>
      </c>
      <c r="D18" s="8">
        <v>1</v>
      </c>
      <c r="E18" s="44">
        <v>12985</v>
      </c>
      <c r="F18" s="44">
        <v>8666</v>
      </c>
      <c r="G18" s="13">
        <f t="shared" si="0"/>
        <v>4319</v>
      </c>
    </row>
    <row r="19" spans="1:7" s="76" customFormat="1" ht="31.5" customHeight="1" x14ac:dyDescent="0.3">
      <c r="A19" s="37" t="s">
        <v>18</v>
      </c>
      <c r="B19" s="38" t="s">
        <v>103</v>
      </c>
      <c r="C19" s="38">
        <v>10480047</v>
      </c>
      <c r="D19" s="8">
        <v>1</v>
      </c>
      <c r="E19" s="44">
        <v>9512</v>
      </c>
      <c r="F19" s="44">
        <v>4998</v>
      </c>
      <c r="G19" s="13">
        <f t="shared" si="0"/>
        <v>4514</v>
      </c>
    </row>
    <row r="20" spans="1:7" s="76" customFormat="1" ht="27.75" customHeight="1" x14ac:dyDescent="0.3">
      <c r="A20" s="37" t="s">
        <v>19</v>
      </c>
      <c r="B20" s="38" t="s">
        <v>104</v>
      </c>
      <c r="C20" s="38">
        <v>10380005</v>
      </c>
      <c r="D20" s="8">
        <v>1</v>
      </c>
      <c r="E20" s="44">
        <v>621</v>
      </c>
      <c r="F20" s="44">
        <v>621</v>
      </c>
      <c r="G20" s="13">
        <f t="shared" si="0"/>
        <v>0</v>
      </c>
    </row>
    <row r="21" spans="1:7" s="76" customFormat="1" ht="15.75" customHeight="1" x14ac:dyDescent="0.3">
      <c r="A21" s="37" t="s">
        <v>20</v>
      </c>
      <c r="B21" s="38" t="s">
        <v>105</v>
      </c>
      <c r="C21" s="38">
        <v>1380003</v>
      </c>
      <c r="D21" s="8">
        <v>1</v>
      </c>
      <c r="E21" s="44">
        <v>948</v>
      </c>
      <c r="F21" s="44">
        <v>948</v>
      </c>
      <c r="G21" s="13">
        <f t="shared" si="0"/>
        <v>0</v>
      </c>
    </row>
    <row r="22" spans="1:7" s="76" customFormat="1" ht="15.75" customHeight="1" x14ac:dyDescent="0.3">
      <c r="A22" s="37" t="s">
        <v>21</v>
      </c>
      <c r="B22" s="38" t="s">
        <v>106</v>
      </c>
      <c r="C22" s="38">
        <v>1380007</v>
      </c>
      <c r="D22" s="8">
        <v>1</v>
      </c>
      <c r="E22" s="44">
        <v>1969</v>
      </c>
      <c r="F22" s="44">
        <v>1969</v>
      </c>
      <c r="G22" s="13">
        <f t="shared" si="0"/>
        <v>0</v>
      </c>
    </row>
    <row r="23" spans="1:7" s="76" customFormat="1" ht="15.75" customHeight="1" x14ac:dyDescent="0.3">
      <c r="A23" s="37" t="s">
        <v>22</v>
      </c>
      <c r="B23" s="38" t="s">
        <v>107</v>
      </c>
      <c r="C23" s="38">
        <v>10490004</v>
      </c>
      <c r="D23" s="8">
        <v>1</v>
      </c>
      <c r="E23" s="44">
        <v>2571</v>
      </c>
      <c r="F23" s="44">
        <v>2571</v>
      </c>
      <c r="G23" s="13">
        <f t="shared" si="0"/>
        <v>0</v>
      </c>
    </row>
    <row r="24" spans="1:7" s="76" customFormat="1" ht="15.75" customHeight="1" x14ac:dyDescent="0.3">
      <c r="A24" s="37" t="s">
        <v>23</v>
      </c>
      <c r="B24" s="38" t="s">
        <v>69</v>
      </c>
      <c r="C24" s="38">
        <v>10480017</v>
      </c>
      <c r="D24" s="8">
        <v>1</v>
      </c>
      <c r="E24" s="44">
        <v>7400</v>
      </c>
      <c r="F24" s="44">
        <v>5118.01</v>
      </c>
      <c r="G24" s="13">
        <f t="shared" si="0"/>
        <v>2281.9899999999998</v>
      </c>
    </row>
    <row r="25" spans="1:7" s="76" customFormat="1" ht="15.75" customHeight="1" x14ac:dyDescent="0.3">
      <c r="A25" s="37" t="s">
        <v>24</v>
      </c>
      <c r="B25" s="38" t="s">
        <v>70</v>
      </c>
      <c r="C25" s="38">
        <v>1380010</v>
      </c>
      <c r="D25" s="8">
        <v>1</v>
      </c>
      <c r="E25" s="44">
        <v>10220</v>
      </c>
      <c r="F25" s="44">
        <v>10220</v>
      </c>
      <c r="G25" s="13">
        <f t="shared" si="0"/>
        <v>0</v>
      </c>
    </row>
    <row r="26" spans="1:7" s="76" customFormat="1" ht="31.5" customHeight="1" x14ac:dyDescent="0.3">
      <c r="A26" s="37" t="s">
        <v>25</v>
      </c>
      <c r="B26" s="38" t="s">
        <v>108</v>
      </c>
      <c r="C26" s="38">
        <v>10140019</v>
      </c>
      <c r="D26" s="8">
        <v>1</v>
      </c>
      <c r="E26" s="44">
        <v>7980</v>
      </c>
      <c r="F26" s="44">
        <v>5288.52</v>
      </c>
      <c r="G26" s="13">
        <f t="shared" si="0"/>
        <v>2691.4799999999996</v>
      </c>
    </row>
    <row r="27" spans="1:7" s="76" customFormat="1" ht="26.25" customHeight="1" x14ac:dyDescent="0.3">
      <c r="A27" s="37" t="s">
        <v>26</v>
      </c>
      <c r="B27" s="38" t="s">
        <v>109</v>
      </c>
      <c r="C27" s="38">
        <v>1014000002</v>
      </c>
      <c r="D27" s="8">
        <v>1</v>
      </c>
      <c r="E27" s="44">
        <v>8499.9</v>
      </c>
      <c r="F27" s="44">
        <v>2616</v>
      </c>
      <c r="G27" s="13">
        <f t="shared" si="0"/>
        <v>5883.9</v>
      </c>
    </row>
    <row r="28" spans="1:7" s="76" customFormat="1" ht="15.75" customHeight="1" x14ac:dyDescent="0.3">
      <c r="A28" s="37" t="s">
        <v>27</v>
      </c>
      <c r="B28" s="38" t="s">
        <v>110</v>
      </c>
      <c r="C28" s="38">
        <v>10480015</v>
      </c>
      <c r="D28" s="8">
        <v>1</v>
      </c>
      <c r="E28" s="44">
        <v>1280</v>
      </c>
      <c r="F28" s="44">
        <v>1280</v>
      </c>
      <c r="G28" s="13">
        <f t="shared" si="0"/>
        <v>0</v>
      </c>
    </row>
    <row r="29" spans="1:7" s="76" customFormat="1" ht="15.75" customHeight="1" x14ac:dyDescent="0.3">
      <c r="A29" s="37" t="s">
        <v>28</v>
      </c>
      <c r="B29" s="38" t="s">
        <v>111</v>
      </c>
      <c r="C29" s="38">
        <v>1380006</v>
      </c>
      <c r="D29" s="8">
        <v>1</v>
      </c>
      <c r="E29" s="44">
        <v>1253</v>
      </c>
      <c r="F29" s="44">
        <v>1253</v>
      </c>
      <c r="G29" s="13">
        <f t="shared" si="0"/>
        <v>0</v>
      </c>
    </row>
    <row r="30" spans="1:7" s="76" customFormat="1" ht="15.75" customHeight="1" x14ac:dyDescent="0.3">
      <c r="A30" s="37" t="s">
        <v>29</v>
      </c>
      <c r="B30" s="38" t="s">
        <v>112</v>
      </c>
      <c r="C30" s="38">
        <v>10480041</v>
      </c>
      <c r="D30" s="8">
        <v>1</v>
      </c>
      <c r="E30" s="44">
        <v>3426</v>
      </c>
      <c r="F30" s="44">
        <v>3426</v>
      </c>
      <c r="G30" s="13">
        <f t="shared" si="0"/>
        <v>0</v>
      </c>
    </row>
    <row r="31" spans="1:7" s="76" customFormat="1" ht="15.75" customHeight="1" x14ac:dyDescent="0.3">
      <c r="A31" s="37" t="s">
        <v>30</v>
      </c>
      <c r="B31" s="38" t="s">
        <v>113</v>
      </c>
      <c r="C31" s="38">
        <v>1380012</v>
      </c>
      <c r="D31" s="8">
        <v>1</v>
      </c>
      <c r="E31" s="44">
        <v>4102</v>
      </c>
      <c r="F31" s="44">
        <v>4102</v>
      </c>
      <c r="G31" s="13">
        <f t="shared" si="0"/>
        <v>0</v>
      </c>
    </row>
    <row r="32" spans="1:7" s="76" customFormat="1" ht="27" customHeight="1" x14ac:dyDescent="0.3">
      <c r="A32" s="37" t="s">
        <v>31</v>
      </c>
      <c r="B32" s="38" t="s">
        <v>114</v>
      </c>
      <c r="C32" s="38">
        <v>10380004</v>
      </c>
      <c r="D32" s="8">
        <v>1</v>
      </c>
      <c r="E32" s="44">
        <v>2655</v>
      </c>
      <c r="F32" s="44">
        <v>2655</v>
      </c>
      <c r="G32" s="13">
        <f t="shared" si="0"/>
        <v>0</v>
      </c>
    </row>
    <row r="33" spans="1:7" s="76" customFormat="1" ht="31.5" customHeight="1" x14ac:dyDescent="0.3">
      <c r="A33" s="37" t="s">
        <v>32</v>
      </c>
      <c r="B33" s="38" t="s">
        <v>115</v>
      </c>
      <c r="C33" s="38">
        <v>1380008</v>
      </c>
      <c r="D33" s="8">
        <v>1</v>
      </c>
      <c r="E33" s="44">
        <v>1363</v>
      </c>
      <c r="F33" s="44">
        <v>1363</v>
      </c>
      <c r="G33" s="13">
        <f t="shared" si="0"/>
        <v>0</v>
      </c>
    </row>
    <row r="34" spans="1:7" s="76" customFormat="1" ht="15.75" customHeight="1" x14ac:dyDescent="0.3">
      <c r="A34" s="37" t="s">
        <v>33</v>
      </c>
      <c r="B34" s="38" t="s">
        <v>116</v>
      </c>
      <c r="C34" s="38">
        <v>10480043</v>
      </c>
      <c r="D34" s="8">
        <v>1</v>
      </c>
      <c r="E34" s="44">
        <v>3004</v>
      </c>
      <c r="F34" s="44">
        <v>3004</v>
      </c>
      <c r="G34" s="13">
        <f t="shared" si="0"/>
        <v>0</v>
      </c>
    </row>
    <row r="35" spans="1:7" s="76" customFormat="1" ht="15.75" customHeight="1" x14ac:dyDescent="0.3">
      <c r="A35" s="37" t="s">
        <v>34</v>
      </c>
      <c r="B35" s="38" t="s">
        <v>117</v>
      </c>
      <c r="C35" s="38">
        <v>10470003</v>
      </c>
      <c r="D35" s="8">
        <v>1</v>
      </c>
      <c r="E35" s="44">
        <v>2536</v>
      </c>
      <c r="F35" s="44">
        <v>2536</v>
      </c>
      <c r="G35" s="13">
        <f t="shared" si="0"/>
        <v>0</v>
      </c>
    </row>
    <row r="36" spans="1:7" s="76" customFormat="1" ht="15.75" customHeight="1" x14ac:dyDescent="0.3">
      <c r="A36" s="37" t="s">
        <v>35</v>
      </c>
      <c r="B36" s="38" t="s">
        <v>118</v>
      </c>
      <c r="C36" s="38">
        <v>10480044</v>
      </c>
      <c r="D36" s="8">
        <v>1</v>
      </c>
      <c r="E36" s="44">
        <v>1079</v>
      </c>
      <c r="F36" s="44">
        <v>1079</v>
      </c>
      <c r="G36" s="13">
        <f t="shared" si="0"/>
        <v>0</v>
      </c>
    </row>
    <row r="37" spans="1:7" s="76" customFormat="1" ht="15.75" customHeight="1" x14ac:dyDescent="0.3">
      <c r="A37" s="37" t="s">
        <v>36</v>
      </c>
      <c r="B37" s="38" t="s">
        <v>119</v>
      </c>
      <c r="C37" s="38">
        <v>1380001</v>
      </c>
      <c r="D37" s="8">
        <v>1</v>
      </c>
      <c r="E37" s="44">
        <v>498</v>
      </c>
      <c r="F37" s="44">
        <v>498</v>
      </c>
      <c r="G37" s="13">
        <f t="shared" si="0"/>
        <v>0</v>
      </c>
    </row>
    <row r="38" spans="1:7" s="76" customFormat="1" ht="15.75" customHeight="1" x14ac:dyDescent="0.3">
      <c r="A38" s="37" t="s">
        <v>37</v>
      </c>
      <c r="B38" s="38" t="s">
        <v>120</v>
      </c>
      <c r="C38" s="38">
        <v>10490003</v>
      </c>
      <c r="D38" s="8">
        <v>1</v>
      </c>
      <c r="E38" s="44">
        <v>1898</v>
      </c>
      <c r="F38" s="44">
        <v>1898</v>
      </c>
      <c r="G38" s="13">
        <f t="shared" si="0"/>
        <v>0</v>
      </c>
    </row>
    <row r="39" spans="1:7" s="76" customFormat="1" ht="15.75" customHeight="1" x14ac:dyDescent="0.3">
      <c r="A39" s="37" t="s">
        <v>38</v>
      </c>
      <c r="B39" s="38" t="s">
        <v>121</v>
      </c>
      <c r="C39" s="38">
        <v>10490002</v>
      </c>
      <c r="D39" s="8">
        <v>1</v>
      </c>
      <c r="E39" s="44">
        <v>88</v>
      </c>
      <c r="F39" s="44">
        <v>88</v>
      </c>
      <c r="G39" s="13">
        <f t="shared" si="0"/>
        <v>0</v>
      </c>
    </row>
    <row r="40" spans="1:7" s="76" customFormat="1" ht="29.25" customHeight="1" x14ac:dyDescent="0.3">
      <c r="A40" s="37" t="s">
        <v>39</v>
      </c>
      <c r="B40" s="38" t="s">
        <v>122</v>
      </c>
      <c r="C40" s="38">
        <v>1014000001</v>
      </c>
      <c r="D40" s="8">
        <v>1</v>
      </c>
      <c r="E40" s="44">
        <v>9400</v>
      </c>
      <c r="F40" s="44">
        <v>4622</v>
      </c>
      <c r="G40" s="13">
        <f t="shared" si="0"/>
        <v>4778</v>
      </c>
    </row>
    <row r="41" spans="1:7" s="76" customFormat="1" ht="15.75" customHeight="1" x14ac:dyDescent="0.3">
      <c r="A41" s="37" t="s">
        <v>40</v>
      </c>
      <c r="B41" s="38" t="s">
        <v>123</v>
      </c>
      <c r="C41" s="38">
        <v>10490001</v>
      </c>
      <c r="D41" s="8">
        <v>1</v>
      </c>
      <c r="E41" s="44">
        <v>532</v>
      </c>
      <c r="F41" s="44">
        <v>532</v>
      </c>
      <c r="G41" s="13">
        <f t="shared" si="0"/>
        <v>0</v>
      </c>
    </row>
    <row r="42" spans="1:7" s="76" customFormat="1" ht="16.2" thickBot="1" x14ac:dyDescent="0.35">
      <c r="A42" s="79"/>
      <c r="B42" s="80" t="s">
        <v>42</v>
      </c>
      <c r="C42" s="80"/>
      <c r="D42" s="81">
        <f>SUM(D9:D41)</f>
        <v>33</v>
      </c>
      <c r="E42" s="28">
        <f>SUM(E9:E41)</f>
        <v>129012.9</v>
      </c>
      <c r="F42" s="28">
        <f>SUM(F9:F41)</f>
        <v>96853.5</v>
      </c>
      <c r="G42" s="28">
        <f>SUM(G9:G41)</f>
        <v>32159.399999999994</v>
      </c>
    </row>
    <row r="43" spans="1:7" s="2" customFormat="1" ht="13.8" hidden="1" x14ac:dyDescent="0.25">
      <c r="A43" s="10"/>
    </row>
    <row r="44" spans="1:7" s="2" customFormat="1" ht="15" hidden="1" customHeight="1" x14ac:dyDescent="0.25">
      <c r="A44" s="83" t="s">
        <v>529</v>
      </c>
      <c r="B44" s="84"/>
      <c r="C44" s="84"/>
      <c r="D44" s="84"/>
      <c r="E44" s="84"/>
      <c r="F44" s="84"/>
      <c r="G44" s="84"/>
    </row>
    <row r="45" spans="1:7" s="2" customFormat="1" ht="15" hidden="1" customHeight="1" x14ac:dyDescent="0.25">
      <c r="A45" s="84"/>
      <c r="B45" s="84"/>
      <c r="C45" s="84"/>
      <c r="D45" s="84"/>
      <c r="E45" s="84"/>
      <c r="F45" s="84"/>
      <c r="G45" s="84"/>
    </row>
    <row r="46" spans="1:7" s="2" customFormat="1" ht="15" hidden="1" customHeight="1" x14ac:dyDescent="0.25">
      <c r="A46" s="84"/>
      <c r="B46" s="84"/>
      <c r="C46" s="84"/>
      <c r="D46" s="84"/>
      <c r="E46" s="84"/>
      <c r="F46" s="84"/>
      <c r="G46" s="84"/>
    </row>
    <row r="47" spans="1:7" s="2" customFormat="1" ht="15" hidden="1" customHeight="1" x14ac:dyDescent="0.25">
      <c r="A47" s="84"/>
      <c r="B47" s="84"/>
      <c r="C47" s="84"/>
      <c r="D47" s="84"/>
      <c r="E47" s="84"/>
      <c r="F47" s="84"/>
      <c r="G47" s="84"/>
    </row>
    <row r="48" spans="1:7" s="2" customFormat="1" ht="15" hidden="1" customHeight="1" x14ac:dyDescent="0.25">
      <c r="A48" s="84"/>
      <c r="B48" s="84"/>
      <c r="C48" s="84"/>
      <c r="D48" s="84"/>
      <c r="E48" s="84"/>
      <c r="F48" s="84"/>
      <c r="G48" s="84"/>
    </row>
    <row r="49" spans="1:7" s="2" customFormat="1" ht="13.8" x14ac:dyDescent="0.25">
      <c r="A49" s="84"/>
      <c r="B49" s="84"/>
      <c r="C49" s="84"/>
      <c r="D49" s="84"/>
      <c r="E49" s="84"/>
      <c r="F49" s="84"/>
      <c r="G49" s="84"/>
    </row>
    <row r="50" spans="1:7" ht="15" customHeight="1" x14ac:dyDescent="0.3">
      <c r="A50" s="84"/>
      <c r="B50" s="84"/>
      <c r="C50" s="84"/>
      <c r="D50" s="84"/>
      <c r="E50" s="84"/>
      <c r="F50" s="84"/>
      <c r="G50" s="84"/>
    </row>
    <row r="51" spans="1:7" ht="15" customHeight="1" x14ac:dyDescent="0.3">
      <c r="A51" s="84"/>
      <c r="B51" s="84"/>
      <c r="C51" s="84"/>
      <c r="D51" s="84"/>
      <c r="E51" s="84"/>
      <c r="F51" s="84"/>
      <c r="G51" s="84"/>
    </row>
    <row r="52" spans="1:7" ht="15" customHeight="1" x14ac:dyDescent="0.3">
      <c r="A52" s="84"/>
      <c r="B52" s="84"/>
      <c r="C52" s="84"/>
      <c r="D52" s="84"/>
      <c r="E52" s="84"/>
      <c r="F52" s="84"/>
      <c r="G52" s="84"/>
    </row>
    <row r="53" spans="1:7" ht="15" customHeight="1" x14ac:dyDescent="0.3">
      <c r="A53" s="84"/>
      <c r="B53" s="84"/>
      <c r="C53" s="84"/>
      <c r="D53" s="84"/>
      <c r="E53" s="84"/>
      <c r="F53" s="84"/>
      <c r="G53" s="84"/>
    </row>
    <row r="54" spans="1:7" ht="15" customHeight="1" x14ac:dyDescent="0.3">
      <c r="A54" s="84"/>
      <c r="B54" s="84"/>
      <c r="C54" s="84"/>
      <c r="D54" s="84"/>
      <c r="E54" s="84"/>
      <c r="F54" s="84"/>
      <c r="G54" s="84"/>
    </row>
    <row r="55" spans="1:7" ht="15" customHeight="1" x14ac:dyDescent="0.3">
      <c r="A55" s="84"/>
      <c r="B55" s="84"/>
      <c r="C55" s="84"/>
      <c r="D55" s="84"/>
      <c r="E55" s="84"/>
      <c r="F55" s="84"/>
      <c r="G55" s="84"/>
    </row>
    <row r="56" spans="1:7" ht="15" customHeight="1" x14ac:dyDescent="0.3">
      <c r="A56" s="84"/>
      <c r="B56" s="84"/>
      <c r="C56" s="84"/>
      <c r="D56" s="84"/>
      <c r="E56" s="84"/>
      <c r="F56" s="84"/>
      <c r="G56" s="84"/>
    </row>
    <row r="57" spans="1:7" ht="15" customHeight="1" x14ac:dyDescent="0.3">
      <c r="A57" s="84"/>
      <c r="B57" s="84"/>
      <c r="C57" s="84"/>
      <c r="D57" s="84"/>
      <c r="E57" s="84"/>
      <c r="F57" s="84"/>
      <c r="G57" s="84"/>
    </row>
    <row r="58" spans="1:7" ht="15" customHeight="1" x14ac:dyDescent="0.3">
      <c r="A58" s="84"/>
      <c r="B58" s="84"/>
      <c r="C58" s="84"/>
      <c r="D58" s="84"/>
      <c r="E58" s="84"/>
      <c r="F58" s="84"/>
      <c r="G58" s="84"/>
    </row>
    <row r="59" spans="1:7" ht="15" customHeight="1" x14ac:dyDescent="0.3">
      <c r="A59" s="84"/>
      <c r="B59" s="84"/>
      <c r="C59" s="84"/>
      <c r="D59" s="84"/>
      <c r="E59" s="84"/>
      <c r="F59" s="84"/>
      <c r="G59" s="84"/>
    </row>
    <row r="60" spans="1:7" ht="15" customHeight="1" x14ac:dyDescent="0.3">
      <c r="A60" s="84"/>
      <c r="B60" s="84"/>
      <c r="C60" s="84"/>
      <c r="D60" s="84"/>
      <c r="E60" s="84"/>
      <c r="F60" s="84"/>
      <c r="G60" s="84"/>
    </row>
    <row r="61" spans="1:7" ht="15" customHeight="1" x14ac:dyDescent="0.3">
      <c r="A61" s="84"/>
      <c r="B61" s="84"/>
      <c r="C61" s="84"/>
      <c r="D61" s="84"/>
      <c r="E61" s="84"/>
      <c r="F61" s="84"/>
      <c r="G61" s="84"/>
    </row>
    <row r="62" spans="1:7" ht="15" customHeight="1" x14ac:dyDescent="0.3">
      <c r="A62" s="84"/>
      <c r="B62" s="84"/>
      <c r="C62" s="84"/>
      <c r="D62" s="84"/>
      <c r="E62" s="84"/>
      <c r="F62" s="84"/>
      <c r="G62" s="84"/>
    </row>
    <row r="63" spans="1:7" ht="15" customHeight="1" x14ac:dyDescent="0.3">
      <c r="A63" s="84"/>
      <c r="B63" s="84"/>
      <c r="C63" s="84"/>
      <c r="D63" s="84"/>
      <c r="E63" s="84"/>
      <c r="F63" s="84"/>
      <c r="G63" s="84"/>
    </row>
    <row r="64" spans="1:7" ht="15" customHeight="1" x14ac:dyDescent="0.3">
      <c r="A64" s="84"/>
      <c r="B64" s="84"/>
      <c r="C64" s="84"/>
      <c r="D64" s="84"/>
      <c r="E64" s="84"/>
      <c r="F64" s="84"/>
      <c r="G64" s="84"/>
    </row>
    <row r="65" spans="1:7" ht="15" customHeight="1" x14ac:dyDescent="0.3">
      <c r="A65" s="84"/>
      <c r="B65" s="84"/>
      <c r="C65" s="84"/>
      <c r="D65" s="84"/>
      <c r="E65" s="84"/>
      <c r="F65" s="84"/>
      <c r="G65" s="84"/>
    </row>
    <row r="66" spans="1:7" ht="15" customHeight="1" x14ac:dyDescent="0.3">
      <c r="A66" s="84"/>
      <c r="B66" s="84"/>
      <c r="C66" s="84"/>
      <c r="D66" s="84"/>
      <c r="E66" s="84"/>
      <c r="F66" s="84"/>
      <c r="G66" s="84"/>
    </row>
  </sheetData>
  <mergeCells count="11">
    <mergeCell ref="E1:G1"/>
    <mergeCell ref="A44:G66"/>
    <mergeCell ref="E2:G2"/>
    <mergeCell ref="A5:A8"/>
    <mergeCell ref="B5:B8"/>
    <mergeCell ref="C5:C8"/>
    <mergeCell ref="D5:G5"/>
    <mergeCell ref="D6:D8"/>
    <mergeCell ref="E6:E8"/>
    <mergeCell ref="F6:F8"/>
    <mergeCell ref="G6:G8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5"/>
  <sheetViews>
    <sheetView topLeftCell="A13" workbookViewId="0">
      <selection activeCell="A13" sqref="A13:G35"/>
    </sheetView>
  </sheetViews>
  <sheetFormatPr defaultRowHeight="14.4" x14ac:dyDescent="0.3"/>
  <cols>
    <col min="1" max="1" width="5.88671875" customWidth="1"/>
    <col min="2" max="2" width="27" customWidth="1"/>
    <col min="3" max="3" width="11.5546875" customWidth="1"/>
    <col min="5" max="5" width="10.88671875" customWidth="1"/>
    <col min="6" max="6" width="9.5546875" bestFit="1" customWidth="1"/>
    <col min="7" max="7" width="9.33203125" bestFit="1" customWidth="1"/>
  </cols>
  <sheetData>
    <row r="2" spans="1:7" x14ac:dyDescent="0.3">
      <c r="B2" s="2"/>
      <c r="C2" s="2"/>
      <c r="D2" s="2"/>
      <c r="E2" s="82" t="s">
        <v>50</v>
      </c>
      <c r="F2" s="82"/>
      <c r="G2" s="82"/>
    </row>
    <row r="3" spans="1:7" ht="69" customHeight="1" x14ac:dyDescent="0.3">
      <c r="B3" s="2"/>
      <c r="C3" s="2"/>
      <c r="D3" s="2"/>
      <c r="E3" s="88" t="s">
        <v>67</v>
      </c>
      <c r="F3" s="88"/>
      <c r="G3" s="88"/>
    </row>
    <row r="4" spans="1:7" ht="17.399999999999999" x14ac:dyDescent="0.3">
      <c r="B4" s="2"/>
      <c r="C4" s="6" t="s">
        <v>81</v>
      </c>
      <c r="D4" s="2"/>
      <c r="E4" s="5"/>
      <c r="F4" s="5"/>
      <c r="G4" s="5"/>
    </row>
    <row r="5" spans="1:7" x14ac:dyDescent="0.3">
      <c r="B5" s="2" t="s">
        <v>126</v>
      </c>
      <c r="C5" s="2"/>
      <c r="D5" s="2"/>
      <c r="E5" s="2"/>
      <c r="F5" s="2"/>
      <c r="G5" s="2"/>
    </row>
    <row r="6" spans="1:7" ht="15.6" x14ac:dyDescent="0.3">
      <c r="A6" s="93" t="s">
        <v>0</v>
      </c>
      <c r="B6" s="89" t="s">
        <v>1</v>
      </c>
      <c r="C6" s="90" t="s">
        <v>2</v>
      </c>
      <c r="D6" s="96" t="s">
        <v>3</v>
      </c>
      <c r="E6" s="97"/>
      <c r="F6" s="97"/>
      <c r="G6" s="98"/>
    </row>
    <row r="7" spans="1:7" x14ac:dyDescent="0.3">
      <c r="A7" s="94"/>
      <c r="B7" s="89"/>
      <c r="C7" s="91"/>
      <c r="D7" s="99" t="s">
        <v>4</v>
      </c>
      <c r="E7" s="99" t="s">
        <v>5</v>
      </c>
      <c r="F7" s="99" t="s">
        <v>124</v>
      </c>
      <c r="G7" s="99" t="s">
        <v>87</v>
      </c>
    </row>
    <row r="8" spans="1:7" x14ac:dyDescent="0.3">
      <c r="A8" s="94"/>
      <c r="B8" s="89"/>
      <c r="C8" s="91"/>
      <c r="D8" s="100"/>
      <c r="E8" s="100"/>
      <c r="F8" s="100"/>
      <c r="G8" s="100"/>
    </row>
    <row r="9" spans="1:7" ht="75" customHeight="1" x14ac:dyDescent="0.3">
      <c r="A9" s="94"/>
      <c r="B9" s="90"/>
      <c r="C9" s="91"/>
      <c r="D9" s="100"/>
      <c r="E9" s="100"/>
      <c r="F9" s="100"/>
      <c r="G9" s="100"/>
    </row>
    <row r="10" spans="1:7" ht="24.75" customHeight="1" x14ac:dyDescent="0.3">
      <c r="A10" s="31">
        <v>1</v>
      </c>
      <c r="B10" s="50" t="s">
        <v>127</v>
      </c>
      <c r="C10" s="22">
        <v>1510002</v>
      </c>
      <c r="D10" s="30">
        <v>1</v>
      </c>
      <c r="E10" s="44">
        <v>22923</v>
      </c>
      <c r="F10" s="44">
        <v>22923</v>
      </c>
      <c r="G10" s="49">
        <v>0</v>
      </c>
    </row>
    <row r="11" spans="1:7" ht="18" customHeight="1" x14ac:dyDescent="0.3">
      <c r="A11" s="37" t="s">
        <v>9</v>
      </c>
      <c r="B11" s="51" t="s">
        <v>128</v>
      </c>
      <c r="C11" s="22">
        <v>10510001</v>
      </c>
      <c r="D11" s="22">
        <v>1</v>
      </c>
      <c r="E11" s="44">
        <v>1191</v>
      </c>
      <c r="F11" s="44">
        <v>1191</v>
      </c>
      <c r="G11" s="13">
        <f>E11-F11</f>
        <v>0</v>
      </c>
    </row>
    <row r="12" spans="1:7" x14ac:dyDescent="0.3">
      <c r="A12" s="26"/>
      <c r="B12" s="45" t="s">
        <v>42</v>
      </c>
      <c r="C12" s="26"/>
      <c r="D12" s="46">
        <v>2</v>
      </c>
      <c r="E12" s="47">
        <f>E11+E10</f>
        <v>24114</v>
      </c>
      <c r="F12" s="47">
        <f>F11+F10</f>
        <v>24114</v>
      </c>
      <c r="G12" s="47">
        <f t="shared" ref="G12" si="0">G11</f>
        <v>0</v>
      </c>
    </row>
    <row r="13" spans="1:7" ht="15" customHeight="1" x14ac:dyDescent="0.3">
      <c r="A13" s="83" t="s">
        <v>529</v>
      </c>
      <c r="B13" s="84"/>
      <c r="C13" s="84"/>
      <c r="D13" s="84"/>
      <c r="E13" s="84"/>
      <c r="F13" s="84"/>
      <c r="G13" s="84"/>
    </row>
    <row r="14" spans="1:7" ht="15" customHeight="1" x14ac:dyDescent="0.3">
      <c r="A14" s="84"/>
      <c r="B14" s="84"/>
      <c r="C14" s="84"/>
      <c r="D14" s="84"/>
      <c r="E14" s="84"/>
      <c r="F14" s="84"/>
      <c r="G14" s="84"/>
    </row>
    <row r="15" spans="1:7" ht="15" customHeight="1" x14ac:dyDescent="0.3">
      <c r="A15" s="84"/>
      <c r="B15" s="84"/>
      <c r="C15" s="84"/>
      <c r="D15" s="84"/>
      <c r="E15" s="84"/>
      <c r="F15" s="84"/>
      <c r="G15" s="84"/>
    </row>
    <row r="16" spans="1:7" ht="15" customHeight="1" x14ac:dyDescent="0.3">
      <c r="A16" s="84"/>
      <c r="B16" s="84"/>
      <c r="C16" s="84"/>
      <c r="D16" s="84"/>
      <c r="E16" s="84"/>
      <c r="F16" s="84"/>
      <c r="G16" s="84"/>
    </row>
    <row r="17" spans="1:7" ht="15" customHeight="1" x14ac:dyDescent="0.3">
      <c r="A17" s="84"/>
      <c r="B17" s="84"/>
      <c r="C17" s="84"/>
      <c r="D17" s="84"/>
      <c r="E17" s="84"/>
      <c r="F17" s="84"/>
      <c r="G17" s="84"/>
    </row>
    <row r="18" spans="1:7" ht="15" customHeight="1" x14ac:dyDescent="0.3">
      <c r="A18" s="84"/>
      <c r="B18" s="84"/>
      <c r="C18" s="84"/>
      <c r="D18" s="84"/>
      <c r="E18" s="84"/>
      <c r="F18" s="84"/>
      <c r="G18" s="84"/>
    </row>
    <row r="19" spans="1:7" ht="15" customHeight="1" x14ac:dyDescent="0.3">
      <c r="A19" s="84"/>
      <c r="B19" s="84"/>
      <c r="C19" s="84"/>
      <c r="D19" s="84"/>
      <c r="E19" s="84"/>
      <c r="F19" s="84"/>
      <c r="G19" s="84"/>
    </row>
    <row r="20" spans="1:7" ht="15" customHeight="1" x14ac:dyDescent="0.3">
      <c r="A20" s="84"/>
      <c r="B20" s="84"/>
      <c r="C20" s="84"/>
      <c r="D20" s="84"/>
      <c r="E20" s="84"/>
      <c r="F20" s="84"/>
      <c r="G20" s="84"/>
    </row>
    <row r="21" spans="1:7" ht="15" customHeight="1" x14ac:dyDescent="0.3">
      <c r="A21" s="84"/>
      <c r="B21" s="84"/>
      <c r="C21" s="84"/>
      <c r="D21" s="84"/>
      <c r="E21" s="84"/>
      <c r="F21" s="84"/>
      <c r="G21" s="84"/>
    </row>
    <row r="22" spans="1:7" ht="15" customHeight="1" x14ac:dyDescent="0.3">
      <c r="A22" s="84"/>
      <c r="B22" s="84"/>
      <c r="C22" s="84"/>
      <c r="D22" s="84"/>
      <c r="E22" s="84"/>
      <c r="F22" s="84"/>
      <c r="G22" s="84"/>
    </row>
    <row r="23" spans="1:7" ht="15" customHeight="1" x14ac:dyDescent="0.3">
      <c r="A23" s="84"/>
      <c r="B23" s="84"/>
      <c r="C23" s="84"/>
      <c r="D23" s="84"/>
      <c r="E23" s="84"/>
      <c r="F23" s="84"/>
      <c r="G23" s="84"/>
    </row>
    <row r="24" spans="1:7" ht="15" customHeight="1" x14ac:dyDescent="0.3">
      <c r="A24" s="84"/>
      <c r="B24" s="84"/>
      <c r="C24" s="84"/>
      <c r="D24" s="84"/>
      <c r="E24" s="84"/>
      <c r="F24" s="84"/>
      <c r="G24" s="84"/>
    </row>
    <row r="25" spans="1:7" ht="15" customHeight="1" x14ac:dyDescent="0.3">
      <c r="A25" s="84"/>
      <c r="B25" s="84"/>
      <c r="C25" s="84"/>
      <c r="D25" s="84"/>
      <c r="E25" s="84"/>
      <c r="F25" s="84"/>
      <c r="G25" s="84"/>
    </row>
    <row r="26" spans="1:7" ht="15" customHeight="1" x14ac:dyDescent="0.3">
      <c r="A26" s="84"/>
      <c r="B26" s="84"/>
      <c r="C26" s="84"/>
      <c r="D26" s="84"/>
      <c r="E26" s="84"/>
      <c r="F26" s="84"/>
      <c r="G26" s="84"/>
    </row>
    <row r="27" spans="1:7" ht="15" customHeight="1" x14ac:dyDescent="0.3">
      <c r="A27" s="84"/>
      <c r="B27" s="84"/>
      <c r="C27" s="84"/>
      <c r="D27" s="84"/>
      <c r="E27" s="84"/>
      <c r="F27" s="84"/>
      <c r="G27" s="84"/>
    </row>
    <row r="28" spans="1:7" ht="15" customHeight="1" x14ac:dyDescent="0.3">
      <c r="A28" s="84"/>
      <c r="B28" s="84"/>
      <c r="C28" s="84"/>
      <c r="D28" s="84"/>
      <c r="E28" s="84"/>
      <c r="F28" s="84"/>
      <c r="G28" s="84"/>
    </row>
    <row r="29" spans="1:7" ht="15" customHeight="1" x14ac:dyDescent="0.3">
      <c r="A29" s="84"/>
      <c r="B29" s="84"/>
      <c r="C29" s="84"/>
      <c r="D29" s="84"/>
      <c r="E29" s="84"/>
      <c r="F29" s="84"/>
      <c r="G29" s="84"/>
    </row>
    <row r="30" spans="1:7" ht="15" customHeight="1" x14ac:dyDescent="0.3">
      <c r="A30" s="84"/>
      <c r="B30" s="84"/>
      <c r="C30" s="84"/>
      <c r="D30" s="84"/>
      <c r="E30" s="84"/>
      <c r="F30" s="84"/>
      <c r="G30" s="84"/>
    </row>
    <row r="31" spans="1:7" ht="15" customHeight="1" x14ac:dyDescent="0.3">
      <c r="A31" s="84"/>
      <c r="B31" s="84"/>
      <c r="C31" s="84"/>
      <c r="D31" s="84"/>
      <c r="E31" s="84"/>
      <c r="F31" s="84"/>
      <c r="G31" s="84"/>
    </row>
    <row r="32" spans="1:7" ht="15" customHeight="1" x14ac:dyDescent="0.3">
      <c r="A32" s="84"/>
      <c r="B32" s="84"/>
      <c r="C32" s="84"/>
      <c r="D32" s="84"/>
      <c r="E32" s="84"/>
      <c r="F32" s="84"/>
      <c r="G32" s="84"/>
    </row>
    <row r="33" spans="1:7" ht="15" customHeight="1" x14ac:dyDescent="0.3">
      <c r="A33" s="84"/>
      <c r="B33" s="84"/>
      <c r="C33" s="84"/>
      <c r="D33" s="84"/>
      <c r="E33" s="84"/>
      <c r="F33" s="84"/>
      <c r="G33" s="84"/>
    </row>
    <row r="34" spans="1:7" ht="15" customHeight="1" x14ac:dyDescent="0.3">
      <c r="A34" s="84"/>
      <c r="B34" s="84"/>
      <c r="C34" s="84"/>
      <c r="D34" s="84"/>
      <c r="E34" s="84"/>
      <c r="F34" s="84"/>
      <c r="G34" s="84"/>
    </row>
    <row r="35" spans="1:7" ht="15" customHeight="1" x14ac:dyDescent="0.3">
      <c r="A35" s="84"/>
      <c r="B35" s="84"/>
      <c r="C35" s="84"/>
      <c r="D35" s="84"/>
      <c r="E35" s="84"/>
      <c r="F35" s="84"/>
      <c r="G35" s="84"/>
    </row>
  </sheetData>
  <mergeCells count="11">
    <mergeCell ref="E2:G2"/>
    <mergeCell ref="A13:G35"/>
    <mergeCell ref="E3:G3"/>
    <mergeCell ref="A6:A9"/>
    <mergeCell ref="B6:B9"/>
    <mergeCell ref="C6:C9"/>
    <mergeCell ref="D6:G6"/>
    <mergeCell ref="D7:D9"/>
    <mergeCell ref="E7:E9"/>
    <mergeCell ref="F7:F9"/>
    <mergeCell ref="G7:G9"/>
  </mergeCell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6"/>
  <sheetViews>
    <sheetView workbookViewId="0">
      <selection activeCell="L4" sqref="L4"/>
    </sheetView>
  </sheetViews>
  <sheetFormatPr defaultRowHeight="14.4" x14ac:dyDescent="0.3"/>
  <cols>
    <col min="1" max="1" width="6.44140625" customWidth="1"/>
    <col min="2" max="2" width="22.109375" customWidth="1"/>
    <col min="3" max="3" width="14.44140625" customWidth="1"/>
    <col min="5" max="5" width="15.5546875" customWidth="1"/>
    <col min="6" max="6" width="14.109375" customWidth="1"/>
    <col min="7" max="7" width="15.44140625" customWidth="1"/>
  </cols>
  <sheetData>
    <row r="2" spans="1:7" x14ac:dyDescent="0.3">
      <c r="B2" s="2"/>
      <c r="C2" s="2"/>
      <c r="D2" s="2"/>
      <c r="E2" s="82" t="s">
        <v>85</v>
      </c>
      <c r="F2" s="82"/>
      <c r="G2" s="82"/>
    </row>
    <row r="3" spans="1:7" ht="51" customHeight="1" x14ac:dyDescent="0.3">
      <c r="B3" s="2"/>
      <c r="C3" s="2"/>
      <c r="D3" s="2"/>
      <c r="E3" s="88" t="s">
        <v>67</v>
      </c>
      <c r="F3" s="88"/>
      <c r="G3" s="88"/>
    </row>
    <row r="4" spans="1:7" ht="17.399999999999999" x14ac:dyDescent="0.3">
      <c r="B4" s="2"/>
      <c r="C4" s="6" t="s">
        <v>81</v>
      </c>
      <c r="D4" s="2"/>
      <c r="E4" s="5"/>
      <c r="F4" s="5"/>
      <c r="G4" s="5"/>
    </row>
    <row r="5" spans="1:7" x14ac:dyDescent="0.3">
      <c r="B5" s="2" t="s">
        <v>129</v>
      </c>
      <c r="C5" s="2"/>
      <c r="D5" s="2"/>
      <c r="E5" s="2"/>
      <c r="F5" s="2"/>
      <c r="G5" s="2"/>
    </row>
    <row r="6" spans="1:7" ht="15.6" x14ac:dyDescent="0.3">
      <c r="A6" s="93" t="s">
        <v>0</v>
      </c>
      <c r="B6" s="89" t="s">
        <v>1</v>
      </c>
      <c r="C6" s="90" t="s">
        <v>2</v>
      </c>
      <c r="D6" s="96" t="s">
        <v>3</v>
      </c>
      <c r="E6" s="97"/>
      <c r="F6" s="97"/>
      <c r="G6" s="98"/>
    </row>
    <row r="7" spans="1:7" x14ac:dyDescent="0.3">
      <c r="A7" s="94"/>
      <c r="B7" s="89"/>
      <c r="C7" s="91"/>
      <c r="D7" s="99" t="s">
        <v>4</v>
      </c>
      <c r="E7" s="99" t="s">
        <v>5</v>
      </c>
      <c r="F7" s="99" t="s">
        <v>124</v>
      </c>
      <c r="G7" s="99" t="s">
        <v>91</v>
      </c>
    </row>
    <row r="8" spans="1:7" x14ac:dyDescent="0.3">
      <c r="A8" s="94"/>
      <c r="B8" s="89"/>
      <c r="C8" s="91"/>
      <c r="D8" s="100"/>
      <c r="E8" s="100"/>
      <c r="F8" s="100"/>
      <c r="G8" s="100"/>
    </row>
    <row r="9" spans="1:7" ht="87" customHeight="1" x14ac:dyDescent="0.3">
      <c r="A9" s="94"/>
      <c r="B9" s="90"/>
      <c r="C9" s="91"/>
      <c r="D9" s="100"/>
      <c r="E9" s="100"/>
      <c r="F9" s="100"/>
      <c r="G9" s="100"/>
    </row>
    <row r="10" spans="1:7" ht="26.25" customHeight="1" x14ac:dyDescent="0.3">
      <c r="A10" s="23">
        <v>1</v>
      </c>
      <c r="B10" s="53" t="s">
        <v>130</v>
      </c>
      <c r="C10" s="48" t="s">
        <v>140</v>
      </c>
      <c r="D10" s="48">
        <v>5</v>
      </c>
      <c r="E10" s="48">
        <v>2205</v>
      </c>
      <c r="F10" s="48">
        <v>2205</v>
      </c>
      <c r="G10" s="48">
        <f>E10-F10</f>
        <v>0</v>
      </c>
    </row>
    <row r="11" spans="1:7" ht="18.75" customHeight="1" x14ac:dyDescent="0.3">
      <c r="A11" s="23">
        <v>2</v>
      </c>
      <c r="B11" s="53" t="s">
        <v>43</v>
      </c>
      <c r="C11" s="48">
        <v>1630007</v>
      </c>
      <c r="D11" s="48">
        <v>1</v>
      </c>
      <c r="E11" s="48">
        <v>361</v>
      </c>
      <c r="F11" s="48">
        <v>361</v>
      </c>
      <c r="G11" s="48">
        <f t="shared" ref="G11:G22" si="0">E11-F11</f>
        <v>0</v>
      </c>
    </row>
    <row r="12" spans="1:7" ht="20.25" customHeight="1" x14ac:dyDescent="0.3">
      <c r="A12" s="23">
        <v>3</v>
      </c>
      <c r="B12" s="53" t="s">
        <v>131</v>
      </c>
      <c r="C12" s="48" t="s">
        <v>141</v>
      </c>
      <c r="D12" s="48">
        <v>2</v>
      </c>
      <c r="E12" s="48">
        <v>964</v>
      </c>
      <c r="F12" s="48">
        <v>964</v>
      </c>
      <c r="G12" s="48">
        <f t="shared" si="0"/>
        <v>0</v>
      </c>
    </row>
    <row r="13" spans="1:7" ht="21.75" customHeight="1" x14ac:dyDescent="0.3">
      <c r="A13" s="23">
        <v>4</v>
      </c>
      <c r="B13" s="54" t="s">
        <v>132</v>
      </c>
      <c r="C13" s="52">
        <v>1630010</v>
      </c>
      <c r="D13" s="48">
        <v>1</v>
      </c>
      <c r="E13" s="48">
        <v>1045</v>
      </c>
      <c r="F13" s="48">
        <v>1045</v>
      </c>
      <c r="G13" s="48">
        <f t="shared" si="0"/>
        <v>0</v>
      </c>
    </row>
    <row r="14" spans="1:7" ht="20.25" customHeight="1" x14ac:dyDescent="0.3">
      <c r="A14" s="23">
        <v>5</v>
      </c>
      <c r="B14" s="53" t="s">
        <v>133</v>
      </c>
      <c r="C14" s="48">
        <v>10630004</v>
      </c>
      <c r="D14" s="48"/>
      <c r="E14" s="48">
        <v>105</v>
      </c>
      <c r="F14" s="48">
        <v>105</v>
      </c>
      <c r="G14" s="48">
        <f t="shared" si="0"/>
        <v>0</v>
      </c>
    </row>
    <row r="15" spans="1:7" ht="18.75" customHeight="1" x14ac:dyDescent="0.3">
      <c r="A15" s="23">
        <v>6</v>
      </c>
      <c r="B15" s="53" t="s">
        <v>134</v>
      </c>
      <c r="C15" s="48">
        <v>1630012</v>
      </c>
      <c r="D15" s="48">
        <v>1</v>
      </c>
      <c r="E15" s="48">
        <v>665</v>
      </c>
      <c r="F15" s="48">
        <v>665</v>
      </c>
      <c r="G15" s="48">
        <f t="shared" si="0"/>
        <v>0</v>
      </c>
    </row>
    <row r="16" spans="1:7" ht="33.75" customHeight="1" x14ac:dyDescent="0.3">
      <c r="A16" s="23">
        <v>7</v>
      </c>
      <c r="B16" s="53" t="s">
        <v>135</v>
      </c>
      <c r="C16" s="48">
        <v>1630013</v>
      </c>
      <c r="D16" s="48">
        <v>1</v>
      </c>
      <c r="E16" s="48">
        <v>564</v>
      </c>
      <c r="F16" s="48">
        <v>564</v>
      </c>
      <c r="G16" s="48">
        <f t="shared" si="0"/>
        <v>0</v>
      </c>
    </row>
    <row r="17" spans="1:7" ht="20.25" customHeight="1" x14ac:dyDescent="0.3">
      <c r="A17" s="23">
        <v>8</v>
      </c>
      <c r="B17" s="53" t="s">
        <v>136</v>
      </c>
      <c r="C17" s="48">
        <v>1630015</v>
      </c>
      <c r="D17" s="48">
        <v>1</v>
      </c>
      <c r="E17" s="48">
        <v>706</v>
      </c>
      <c r="F17" s="48">
        <v>706</v>
      </c>
      <c r="G17" s="48">
        <f t="shared" si="0"/>
        <v>0</v>
      </c>
    </row>
    <row r="18" spans="1:7" ht="30.75" customHeight="1" x14ac:dyDescent="0.3">
      <c r="A18" s="23">
        <v>9</v>
      </c>
      <c r="B18" s="53" t="s">
        <v>137</v>
      </c>
      <c r="C18" s="48">
        <v>10630011</v>
      </c>
      <c r="D18" s="48">
        <v>1</v>
      </c>
      <c r="E18" s="48">
        <v>6455</v>
      </c>
      <c r="F18" s="48">
        <v>6090</v>
      </c>
      <c r="G18" s="48">
        <f t="shared" si="0"/>
        <v>365</v>
      </c>
    </row>
    <row r="19" spans="1:7" ht="19.5" customHeight="1" x14ac:dyDescent="0.3">
      <c r="A19" s="23">
        <v>10</v>
      </c>
      <c r="B19" s="53" t="s">
        <v>131</v>
      </c>
      <c r="C19" s="48">
        <v>10630009</v>
      </c>
      <c r="D19" s="33">
        <v>1</v>
      </c>
      <c r="E19" s="48">
        <v>30</v>
      </c>
      <c r="F19" s="48">
        <v>30</v>
      </c>
      <c r="G19" s="48">
        <f t="shared" si="0"/>
        <v>0</v>
      </c>
    </row>
    <row r="20" spans="1:7" ht="23.25" customHeight="1" x14ac:dyDescent="0.3">
      <c r="A20" s="23">
        <v>11</v>
      </c>
      <c r="B20" s="53" t="s">
        <v>138</v>
      </c>
      <c r="C20" s="48">
        <v>10630008</v>
      </c>
      <c r="D20" s="33">
        <v>1</v>
      </c>
      <c r="E20" s="48">
        <v>38</v>
      </c>
      <c r="F20" s="48">
        <v>38</v>
      </c>
      <c r="G20" s="48">
        <f t="shared" si="0"/>
        <v>0</v>
      </c>
    </row>
    <row r="21" spans="1:7" ht="22.5" customHeight="1" x14ac:dyDescent="0.3">
      <c r="A21" s="23">
        <v>12</v>
      </c>
      <c r="B21" s="53" t="s">
        <v>138</v>
      </c>
      <c r="C21" s="48">
        <v>10630007</v>
      </c>
      <c r="D21" s="33">
        <v>1</v>
      </c>
      <c r="E21" s="48">
        <v>38</v>
      </c>
      <c r="F21" s="48">
        <v>38</v>
      </c>
      <c r="G21" s="48">
        <f t="shared" si="0"/>
        <v>0</v>
      </c>
    </row>
    <row r="22" spans="1:7" ht="34.5" customHeight="1" x14ac:dyDescent="0.3">
      <c r="A22" s="23">
        <v>13</v>
      </c>
      <c r="B22" s="53" t="s">
        <v>139</v>
      </c>
      <c r="C22" s="48">
        <v>10630002</v>
      </c>
      <c r="D22" s="33">
        <v>1</v>
      </c>
      <c r="E22" s="48">
        <v>81</v>
      </c>
      <c r="F22" s="48">
        <v>81</v>
      </c>
      <c r="G22" s="48">
        <f t="shared" si="0"/>
        <v>0</v>
      </c>
    </row>
    <row r="23" spans="1:7" x14ac:dyDescent="0.3">
      <c r="A23" s="1"/>
      <c r="B23" s="9" t="s">
        <v>73</v>
      </c>
      <c r="C23" s="1"/>
      <c r="D23" s="12">
        <f>SUM(D10:D22)</f>
        <v>17</v>
      </c>
      <c r="E23" s="12">
        <f t="shared" ref="E23:G23" si="1">SUM(E10:E22)</f>
        <v>13257</v>
      </c>
      <c r="F23" s="12">
        <f t="shared" si="1"/>
        <v>12892</v>
      </c>
      <c r="G23" s="12">
        <f t="shared" si="1"/>
        <v>365</v>
      </c>
    </row>
    <row r="24" spans="1:7" ht="15" hidden="1" customHeight="1" x14ac:dyDescent="0.3">
      <c r="A24" s="83" t="s">
        <v>529</v>
      </c>
      <c r="B24" s="84"/>
      <c r="C24" s="84"/>
      <c r="D24" s="84"/>
      <c r="E24" s="84"/>
      <c r="F24" s="84"/>
      <c r="G24" s="84"/>
    </row>
    <row r="25" spans="1:7" ht="15" hidden="1" customHeight="1" x14ac:dyDescent="0.3">
      <c r="A25" s="84"/>
      <c r="B25" s="84"/>
      <c r="C25" s="84"/>
      <c r="D25" s="84"/>
      <c r="E25" s="84"/>
      <c r="F25" s="84"/>
      <c r="G25" s="84"/>
    </row>
    <row r="26" spans="1:7" ht="15" hidden="1" customHeight="1" x14ac:dyDescent="0.3">
      <c r="A26" s="84"/>
      <c r="B26" s="84"/>
      <c r="C26" s="84"/>
      <c r="D26" s="84"/>
      <c r="E26" s="84"/>
      <c r="F26" s="84"/>
      <c r="G26" s="84"/>
    </row>
    <row r="27" spans="1:7" ht="15" hidden="1" customHeight="1" x14ac:dyDescent="0.3">
      <c r="A27" s="84"/>
      <c r="B27" s="84"/>
      <c r="C27" s="84"/>
      <c r="D27" s="84"/>
      <c r="E27" s="84"/>
      <c r="F27" s="84"/>
      <c r="G27" s="84"/>
    </row>
    <row r="28" spans="1:7" ht="15" customHeight="1" x14ac:dyDescent="0.3">
      <c r="A28" s="84"/>
      <c r="B28" s="84"/>
      <c r="C28" s="84"/>
      <c r="D28" s="84"/>
      <c r="E28" s="84"/>
      <c r="F28" s="84"/>
      <c r="G28" s="84"/>
    </row>
    <row r="29" spans="1:7" ht="15" customHeight="1" x14ac:dyDescent="0.3">
      <c r="A29" s="84"/>
      <c r="B29" s="84"/>
      <c r="C29" s="84"/>
      <c r="D29" s="84"/>
      <c r="E29" s="84"/>
      <c r="F29" s="84"/>
      <c r="G29" s="84"/>
    </row>
    <row r="30" spans="1:7" ht="15" customHeight="1" x14ac:dyDescent="0.3">
      <c r="A30" s="84"/>
      <c r="B30" s="84"/>
      <c r="C30" s="84"/>
      <c r="D30" s="84"/>
      <c r="E30" s="84"/>
      <c r="F30" s="84"/>
      <c r="G30" s="84"/>
    </row>
    <row r="31" spans="1:7" ht="15" customHeight="1" x14ac:dyDescent="0.3">
      <c r="A31" s="84"/>
      <c r="B31" s="84"/>
      <c r="C31" s="84"/>
      <c r="D31" s="84"/>
      <c r="E31" s="84"/>
      <c r="F31" s="84"/>
      <c r="G31" s="84"/>
    </row>
    <row r="32" spans="1:7" ht="15" customHeight="1" x14ac:dyDescent="0.3">
      <c r="A32" s="84"/>
      <c r="B32" s="84"/>
      <c r="C32" s="84"/>
      <c r="D32" s="84"/>
      <c r="E32" s="84"/>
      <c r="F32" s="84"/>
      <c r="G32" s="84"/>
    </row>
    <row r="33" spans="1:7" ht="15" customHeight="1" x14ac:dyDescent="0.3">
      <c r="A33" s="84"/>
      <c r="B33" s="84"/>
      <c r="C33" s="84"/>
      <c r="D33" s="84"/>
      <c r="E33" s="84"/>
      <c r="F33" s="84"/>
      <c r="G33" s="84"/>
    </row>
    <row r="34" spans="1:7" ht="15" customHeight="1" x14ac:dyDescent="0.3">
      <c r="A34" s="84"/>
      <c r="B34" s="84"/>
      <c r="C34" s="84"/>
      <c r="D34" s="84"/>
      <c r="E34" s="84"/>
      <c r="F34" s="84"/>
      <c r="G34" s="84"/>
    </row>
    <row r="35" spans="1:7" ht="15" customHeight="1" x14ac:dyDescent="0.3">
      <c r="A35" s="84"/>
      <c r="B35" s="84"/>
      <c r="C35" s="84"/>
      <c r="D35" s="84"/>
      <c r="E35" s="84"/>
      <c r="F35" s="84"/>
      <c r="G35" s="84"/>
    </row>
    <row r="36" spans="1:7" ht="15" customHeight="1" x14ac:dyDescent="0.3">
      <c r="A36" s="84"/>
      <c r="B36" s="84"/>
      <c r="C36" s="84"/>
      <c r="D36" s="84"/>
      <c r="E36" s="84"/>
      <c r="F36" s="84"/>
      <c r="G36" s="84"/>
    </row>
    <row r="37" spans="1:7" ht="15" customHeight="1" x14ac:dyDescent="0.3">
      <c r="A37" s="84"/>
      <c r="B37" s="84"/>
      <c r="C37" s="84"/>
      <c r="D37" s="84"/>
      <c r="E37" s="84"/>
      <c r="F37" s="84"/>
      <c r="G37" s="84"/>
    </row>
    <row r="38" spans="1:7" ht="15" customHeight="1" x14ac:dyDescent="0.3">
      <c r="A38" s="84"/>
      <c r="B38" s="84"/>
      <c r="C38" s="84"/>
      <c r="D38" s="84"/>
      <c r="E38" s="84"/>
      <c r="F38" s="84"/>
      <c r="G38" s="84"/>
    </row>
    <row r="39" spans="1:7" ht="15" customHeight="1" x14ac:dyDescent="0.3">
      <c r="A39" s="84"/>
      <c r="B39" s="84"/>
      <c r="C39" s="84"/>
      <c r="D39" s="84"/>
      <c r="E39" s="84"/>
      <c r="F39" s="84"/>
      <c r="G39" s="84"/>
    </row>
    <row r="40" spans="1:7" ht="15" customHeight="1" x14ac:dyDescent="0.3">
      <c r="A40" s="84"/>
      <c r="B40" s="84"/>
      <c r="C40" s="84"/>
      <c r="D40" s="84"/>
      <c r="E40" s="84"/>
      <c r="F40" s="84"/>
      <c r="G40" s="84"/>
    </row>
    <row r="41" spans="1:7" ht="15" customHeight="1" x14ac:dyDescent="0.3">
      <c r="A41" s="84"/>
      <c r="B41" s="84"/>
      <c r="C41" s="84"/>
      <c r="D41" s="84"/>
      <c r="E41" s="84"/>
      <c r="F41" s="84"/>
      <c r="G41" s="84"/>
    </row>
    <row r="42" spans="1:7" ht="15" customHeight="1" x14ac:dyDescent="0.3">
      <c r="A42" s="84"/>
      <c r="B42" s="84"/>
      <c r="C42" s="84"/>
      <c r="D42" s="84"/>
      <c r="E42" s="84"/>
      <c r="F42" s="84"/>
      <c r="G42" s="84"/>
    </row>
    <row r="43" spans="1:7" ht="15" customHeight="1" x14ac:dyDescent="0.3">
      <c r="A43" s="84"/>
      <c r="B43" s="84"/>
      <c r="C43" s="84"/>
      <c r="D43" s="84"/>
      <c r="E43" s="84"/>
      <c r="F43" s="84"/>
      <c r="G43" s="84"/>
    </row>
    <row r="44" spans="1:7" ht="15" customHeight="1" x14ac:dyDescent="0.3">
      <c r="A44" s="84"/>
      <c r="B44" s="84"/>
      <c r="C44" s="84"/>
      <c r="D44" s="84"/>
      <c r="E44" s="84"/>
      <c r="F44" s="84"/>
      <c r="G44" s="84"/>
    </row>
    <row r="45" spans="1:7" ht="15" customHeight="1" x14ac:dyDescent="0.3">
      <c r="A45" s="84"/>
      <c r="B45" s="84"/>
      <c r="C45" s="84"/>
      <c r="D45" s="84"/>
      <c r="E45" s="84"/>
      <c r="F45" s="84"/>
      <c r="G45" s="84"/>
    </row>
    <row r="46" spans="1:7" ht="15" customHeight="1" x14ac:dyDescent="0.3">
      <c r="A46" s="84"/>
      <c r="B46" s="84"/>
      <c r="C46" s="84"/>
      <c r="D46" s="84"/>
      <c r="E46" s="84"/>
      <c r="F46" s="84"/>
      <c r="G46" s="84"/>
    </row>
  </sheetData>
  <mergeCells count="11">
    <mergeCell ref="E2:G2"/>
    <mergeCell ref="A24:G46"/>
    <mergeCell ref="E3:G3"/>
    <mergeCell ref="A6:A9"/>
    <mergeCell ref="B6:B9"/>
    <mergeCell ref="C6:C9"/>
    <mergeCell ref="D6:G6"/>
    <mergeCell ref="D7:D9"/>
    <mergeCell ref="E7:E9"/>
    <mergeCell ref="F7:F9"/>
    <mergeCell ref="G7:G9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6"/>
  <sheetViews>
    <sheetView workbookViewId="0">
      <selection activeCell="E2" sqref="E2:G2"/>
    </sheetView>
  </sheetViews>
  <sheetFormatPr defaultRowHeight="14.4" x14ac:dyDescent="0.3"/>
  <cols>
    <col min="1" max="1" width="7.33203125" customWidth="1"/>
    <col min="2" max="2" width="23" customWidth="1"/>
    <col min="3" max="3" width="14.88671875" customWidth="1"/>
    <col min="4" max="4" width="9" customWidth="1"/>
    <col min="5" max="5" width="11.109375" customWidth="1"/>
    <col min="6" max="6" width="11.33203125" customWidth="1"/>
    <col min="7" max="7" width="14.44140625" customWidth="1"/>
  </cols>
  <sheetData>
    <row r="1" spans="1:7" x14ac:dyDescent="0.3">
      <c r="B1" s="2"/>
      <c r="C1" s="2"/>
      <c r="D1" s="2"/>
      <c r="E1" s="82" t="s">
        <v>520</v>
      </c>
      <c r="F1" s="82"/>
      <c r="G1" s="82"/>
    </row>
    <row r="2" spans="1:7" ht="58.5" customHeight="1" x14ac:dyDescent="0.3">
      <c r="B2" s="2"/>
      <c r="C2" s="2"/>
      <c r="D2" s="2"/>
      <c r="E2" s="88" t="s">
        <v>67</v>
      </c>
      <c r="F2" s="88"/>
      <c r="G2" s="88"/>
    </row>
    <row r="3" spans="1:7" ht="18.75" customHeight="1" x14ac:dyDescent="0.3">
      <c r="B3" s="106" t="s">
        <v>41</v>
      </c>
      <c r="C3" s="106"/>
      <c r="D3" s="106"/>
      <c r="E3" s="106"/>
      <c r="F3" s="106"/>
      <c r="G3" s="106"/>
    </row>
    <row r="4" spans="1:7" x14ac:dyDescent="0.3">
      <c r="B4" s="2" t="s">
        <v>142</v>
      </c>
      <c r="C4" s="2"/>
      <c r="D4" s="2"/>
      <c r="E4" s="2"/>
      <c r="F4" s="2"/>
      <c r="G4" s="2"/>
    </row>
    <row r="5" spans="1:7" ht="15.6" x14ac:dyDescent="0.3">
      <c r="A5" s="93" t="s">
        <v>0</v>
      </c>
      <c r="B5" s="89" t="s">
        <v>1</v>
      </c>
      <c r="C5" s="90" t="s">
        <v>2</v>
      </c>
      <c r="D5" s="96" t="s">
        <v>3</v>
      </c>
      <c r="E5" s="97"/>
      <c r="F5" s="97"/>
      <c r="G5" s="98"/>
    </row>
    <row r="6" spans="1:7" x14ac:dyDescent="0.3">
      <c r="A6" s="94"/>
      <c r="B6" s="89"/>
      <c r="C6" s="91"/>
      <c r="D6" s="99" t="s">
        <v>4</v>
      </c>
      <c r="E6" s="99" t="s">
        <v>5</v>
      </c>
      <c r="F6" s="99" t="s">
        <v>124</v>
      </c>
      <c r="G6" s="99" t="s">
        <v>91</v>
      </c>
    </row>
    <row r="7" spans="1:7" x14ac:dyDescent="0.3">
      <c r="A7" s="94"/>
      <c r="B7" s="89"/>
      <c r="C7" s="91"/>
      <c r="D7" s="100"/>
      <c r="E7" s="100"/>
      <c r="F7" s="100"/>
      <c r="G7" s="100"/>
    </row>
    <row r="8" spans="1:7" ht="76.5" customHeight="1" x14ac:dyDescent="0.3">
      <c r="A8" s="95"/>
      <c r="B8" s="90"/>
      <c r="C8" s="91"/>
      <c r="D8" s="100"/>
      <c r="E8" s="100"/>
      <c r="F8" s="100"/>
      <c r="G8" s="100"/>
    </row>
    <row r="9" spans="1:7" x14ac:dyDescent="0.3">
      <c r="A9" s="55" t="s">
        <v>8</v>
      </c>
      <c r="B9" s="65" t="s">
        <v>219</v>
      </c>
      <c r="C9" s="66" t="s">
        <v>306</v>
      </c>
      <c r="D9" s="67">
        <v>1</v>
      </c>
      <c r="E9" s="68">
        <v>366</v>
      </c>
      <c r="F9" s="69">
        <f>E9/2</f>
        <v>183</v>
      </c>
      <c r="G9" s="70">
        <f>E9-F9</f>
        <v>183</v>
      </c>
    </row>
    <row r="10" spans="1:7" x14ac:dyDescent="0.3">
      <c r="A10" s="55" t="s">
        <v>9</v>
      </c>
      <c r="B10" s="65" t="s">
        <v>220</v>
      </c>
      <c r="C10" s="66" t="s">
        <v>307</v>
      </c>
      <c r="D10" s="67">
        <v>1</v>
      </c>
      <c r="E10" s="68">
        <v>79</v>
      </c>
      <c r="F10" s="69">
        <f t="shared" ref="F10:F71" si="0">E10/2</f>
        <v>39.5</v>
      </c>
      <c r="G10" s="70">
        <f t="shared" ref="G10:G73" si="1">E10-F10</f>
        <v>39.5</v>
      </c>
    </row>
    <row r="11" spans="1:7" ht="20.25" customHeight="1" x14ac:dyDescent="0.3">
      <c r="A11" s="55" t="s">
        <v>10</v>
      </c>
      <c r="B11" s="65" t="s">
        <v>221</v>
      </c>
      <c r="C11" s="66" t="s">
        <v>308</v>
      </c>
      <c r="D11" s="67">
        <v>1</v>
      </c>
      <c r="E11" s="68">
        <v>557</v>
      </c>
      <c r="F11" s="69">
        <f t="shared" si="0"/>
        <v>278.5</v>
      </c>
      <c r="G11" s="70">
        <f t="shared" si="1"/>
        <v>278.5</v>
      </c>
    </row>
    <row r="12" spans="1:7" ht="19.5" customHeight="1" x14ac:dyDescent="0.3">
      <c r="A12" s="55" t="s">
        <v>11</v>
      </c>
      <c r="B12" s="65" t="s">
        <v>144</v>
      </c>
      <c r="C12" s="66" t="s">
        <v>309</v>
      </c>
      <c r="D12" s="67">
        <v>1</v>
      </c>
      <c r="E12" s="68">
        <v>429</v>
      </c>
      <c r="F12" s="69">
        <f t="shared" si="0"/>
        <v>214.5</v>
      </c>
      <c r="G12" s="70">
        <f t="shared" si="1"/>
        <v>214.5</v>
      </c>
    </row>
    <row r="13" spans="1:7" x14ac:dyDescent="0.3">
      <c r="A13" s="55" t="s">
        <v>12</v>
      </c>
      <c r="B13" s="65" t="s">
        <v>222</v>
      </c>
      <c r="C13" s="66" t="s">
        <v>180</v>
      </c>
      <c r="D13" s="67">
        <v>3</v>
      </c>
      <c r="E13" s="68">
        <v>210</v>
      </c>
      <c r="F13" s="69">
        <f t="shared" si="0"/>
        <v>105</v>
      </c>
      <c r="G13" s="70">
        <f t="shared" si="1"/>
        <v>105</v>
      </c>
    </row>
    <row r="14" spans="1:7" x14ac:dyDescent="0.3">
      <c r="A14" s="55" t="s">
        <v>13</v>
      </c>
      <c r="B14" s="65" t="s">
        <v>223</v>
      </c>
      <c r="C14" s="66" t="s">
        <v>310</v>
      </c>
      <c r="D14" s="67">
        <v>1</v>
      </c>
      <c r="E14" s="68">
        <v>5000</v>
      </c>
      <c r="F14" s="69">
        <f t="shared" si="0"/>
        <v>2500</v>
      </c>
      <c r="G14" s="70">
        <f t="shared" si="1"/>
        <v>2500</v>
      </c>
    </row>
    <row r="15" spans="1:7" x14ac:dyDescent="0.3">
      <c r="A15" s="55" t="s">
        <v>14</v>
      </c>
      <c r="B15" s="65" t="s">
        <v>224</v>
      </c>
      <c r="C15" s="66" t="s">
        <v>311</v>
      </c>
      <c r="D15" s="67">
        <v>1</v>
      </c>
      <c r="E15" s="68">
        <v>920</v>
      </c>
      <c r="F15" s="69">
        <f t="shared" si="0"/>
        <v>460</v>
      </c>
      <c r="G15" s="70">
        <f t="shared" si="1"/>
        <v>460</v>
      </c>
    </row>
    <row r="16" spans="1:7" x14ac:dyDescent="0.3">
      <c r="A16" s="55" t="s">
        <v>15</v>
      </c>
      <c r="B16" s="65" t="s">
        <v>225</v>
      </c>
      <c r="C16" s="66" t="s">
        <v>312</v>
      </c>
      <c r="D16" s="67">
        <v>1</v>
      </c>
      <c r="E16" s="68">
        <v>3819</v>
      </c>
      <c r="F16" s="69">
        <f t="shared" si="0"/>
        <v>1909.5</v>
      </c>
      <c r="G16" s="70">
        <f t="shared" si="1"/>
        <v>1909.5</v>
      </c>
    </row>
    <row r="17" spans="1:7" x14ac:dyDescent="0.3">
      <c r="A17" s="55" t="s">
        <v>16</v>
      </c>
      <c r="B17" s="65" t="s">
        <v>226</v>
      </c>
      <c r="C17" s="66" t="s">
        <v>313</v>
      </c>
      <c r="D17" s="67">
        <v>1</v>
      </c>
      <c r="E17" s="68">
        <v>93</v>
      </c>
      <c r="F17" s="69">
        <f t="shared" si="0"/>
        <v>46.5</v>
      </c>
      <c r="G17" s="70">
        <f t="shared" si="1"/>
        <v>46.5</v>
      </c>
    </row>
    <row r="18" spans="1:7" x14ac:dyDescent="0.3">
      <c r="A18" s="55" t="s">
        <v>17</v>
      </c>
      <c r="B18" s="65" t="s">
        <v>226</v>
      </c>
      <c r="C18" s="66" t="s">
        <v>314</v>
      </c>
      <c r="D18" s="67">
        <v>1</v>
      </c>
      <c r="E18" s="68">
        <v>100</v>
      </c>
      <c r="F18" s="69">
        <f t="shared" si="0"/>
        <v>50</v>
      </c>
      <c r="G18" s="70">
        <f t="shared" si="1"/>
        <v>50</v>
      </c>
    </row>
    <row r="19" spans="1:7" x14ac:dyDescent="0.3">
      <c r="A19" s="55" t="s">
        <v>18</v>
      </c>
      <c r="B19" s="65" t="s">
        <v>227</v>
      </c>
      <c r="C19" s="66" t="s">
        <v>315</v>
      </c>
      <c r="D19" s="67">
        <v>1</v>
      </c>
      <c r="E19" s="68">
        <v>125</v>
      </c>
      <c r="F19" s="69">
        <f t="shared" si="0"/>
        <v>62.5</v>
      </c>
      <c r="G19" s="70">
        <f t="shared" si="1"/>
        <v>62.5</v>
      </c>
    </row>
    <row r="20" spans="1:7" x14ac:dyDescent="0.3">
      <c r="A20" s="55" t="s">
        <v>19</v>
      </c>
      <c r="B20" s="65" t="s">
        <v>228</v>
      </c>
      <c r="C20" s="66" t="s">
        <v>316</v>
      </c>
      <c r="D20" s="67">
        <v>1</v>
      </c>
      <c r="E20" s="68">
        <v>86</v>
      </c>
      <c r="F20" s="69">
        <f t="shared" si="0"/>
        <v>43</v>
      </c>
      <c r="G20" s="70">
        <f t="shared" si="1"/>
        <v>43</v>
      </c>
    </row>
    <row r="21" spans="1:7" x14ac:dyDescent="0.3">
      <c r="A21" s="55" t="s">
        <v>20</v>
      </c>
      <c r="B21" s="65" t="s">
        <v>229</v>
      </c>
      <c r="C21" s="66" t="s">
        <v>317</v>
      </c>
      <c r="D21" s="67">
        <v>1</v>
      </c>
      <c r="E21" s="68">
        <v>52</v>
      </c>
      <c r="F21" s="69">
        <f t="shared" si="0"/>
        <v>26</v>
      </c>
      <c r="G21" s="70">
        <f t="shared" si="1"/>
        <v>26</v>
      </c>
    </row>
    <row r="22" spans="1:7" x14ac:dyDescent="0.3">
      <c r="A22" s="55" t="s">
        <v>21</v>
      </c>
      <c r="B22" s="65" t="s">
        <v>230</v>
      </c>
      <c r="C22" s="66" t="s">
        <v>318</v>
      </c>
      <c r="D22" s="67">
        <v>1</v>
      </c>
      <c r="E22" s="68">
        <v>141</v>
      </c>
      <c r="F22" s="69">
        <f t="shared" si="0"/>
        <v>70.5</v>
      </c>
      <c r="G22" s="70">
        <f t="shared" si="1"/>
        <v>70.5</v>
      </c>
    </row>
    <row r="23" spans="1:7" x14ac:dyDescent="0.3">
      <c r="A23" s="55" t="s">
        <v>22</v>
      </c>
      <c r="B23" s="65" t="s">
        <v>47</v>
      </c>
      <c r="C23" s="66" t="s">
        <v>319</v>
      </c>
      <c r="D23" s="67">
        <v>5</v>
      </c>
      <c r="E23" s="68">
        <v>804.5</v>
      </c>
      <c r="F23" s="69">
        <f t="shared" si="0"/>
        <v>402.25</v>
      </c>
      <c r="G23" s="70">
        <f t="shared" si="1"/>
        <v>402.25</v>
      </c>
    </row>
    <row r="24" spans="1:7" x14ac:dyDescent="0.3">
      <c r="A24" s="55" t="s">
        <v>23</v>
      </c>
      <c r="B24" s="65" t="s">
        <v>231</v>
      </c>
      <c r="C24" s="66" t="s">
        <v>183</v>
      </c>
      <c r="D24" s="67">
        <v>4</v>
      </c>
      <c r="E24" s="68">
        <v>1560</v>
      </c>
      <c r="F24" s="69">
        <f t="shared" si="0"/>
        <v>780</v>
      </c>
      <c r="G24" s="70">
        <f t="shared" si="1"/>
        <v>780</v>
      </c>
    </row>
    <row r="25" spans="1:7" x14ac:dyDescent="0.3">
      <c r="A25" s="55" t="s">
        <v>24</v>
      </c>
      <c r="B25" s="65" t="s">
        <v>232</v>
      </c>
      <c r="C25" s="66" t="s">
        <v>320</v>
      </c>
      <c r="D25" s="67">
        <v>1</v>
      </c>
      <c r="E25" s="68">
        <v>230</v>
      </c>
      <c r="F25" s="69">
        <f t="shared" si="0"/>
        <v>115</v>
      </c>
      <c r="G25" s="70">
        <f t="shared" si="1"/>
        <v>115</v>
      </c>
    </row>
    <row r="26" spans="1:7" x14ac:dyDescent="0.3">
      <c r="A26" s="55" t="s">
        <v>25</v>
      </c>
      <c r="B26" s="65" t="s">
        <v>145</v>
      </c>
      <c r="C26" s="66" t="s">
        <v>321</v>
      </c>
      <c r="D26" s="67">
        <v>4</v>
      </c>
      <c r="E26" s="68">
        <v>1046.3</v>
      </c>
      <c r="F26" s="69">
        <f t="shared" si="0"/>
        <v>523.15</v>
      </c>
      <c r="G26" s="70">
        <f t="shared" si="1"/>
        <v>523.15</v>
      </c>
    </row>
    <row r="27" spans="1:7" x14ac:dyDescent="0.3">
      <c r="A27" s="55" t="s">
        <v>26</v>
      </c>
      <c r="B27" s="65" t="s">
        <v>233</v>
      </c>
      <c r="C27" s="66" t="s">
        <v>322</v>
      </c>
      <c r="D27" s="67">
        <v>1</v>
      </c>
      <c r="E27" s="68">
        <v>1020</v>
      </c>
      <c r="F27" s="69">
        <f t="shared" si="0"/>
        <v>510</v>
      </c>
      <c r="G27" s="70">
        <f t="shared" si="1"/>
        <v>510</v>
      </c>
    </row>
    <row r="28" spans="1:7" x14ac:dyDescent="0.3">
      <c r="A28" s="55" t="s">
        <v>27</v>
      </c>
      <c r="B28" s="65" t="s">
        <v>143</v>
      </c>
      <c r="C28" s="66" t="s">
        <v>323</v>
      </c>
      <c r="D28" s="67">
        <v>1</v>
      </c>
      <c r="E28" s="68">
        <v>39</v>
      </c>
      <c r="F28" s="69">
        <f t="shared" si="0"/>
        <v>19.5</v>
      </c>
      <c r="G28" s="70">
        <f t="shared" si="1"/>
        <v>19.5</v>
      </c>
    </row>
    <row r="29" spans="1:7" x14ac:dyDescent="0.3">
      <c r="A29" s="55" t="s">
        <v>28</v>
      </c>
      <c r="B29" s="65" t="s">
        <v>45</v>
      </c>
      <c r="C29" s="66" t="s">
        <v>324</v>
      </c>
      <c r="D29" s="67">
        <v>1</v>
      </c>
      <c r="E29" s="68">
        <v>38</v>
      </c>
      <c r="F29" s="69">
        <f t="shared" si="0"/>
        <v>19</v>
      </c>
      <c r="G29" s="70">
        <f>E29-F29</f>
        <v>19</v>
      </c>
    </row>
    <row r="30" spans="1:7" x14ac:dyDescent="0.3">
      <c r="A30" s="55" t="s">
        <v>29</v>
      </c>
      <c r="B30" s="65" t="s">
        <v>234</v>
      </c>
      <c r="C30" s="66" t="s">
        <v>325</v>
      </c>
      <c r="D30" s="67">
        <v>2</v>
      </c>
      <c r="E30" s="68">
        <v>262</v>
      </c>
      <c r="F30" s="69">
        <f t="shared" si="0"/>
        <v>131</v>
      </c>
      <c r="G30" s="70">
        <f t="shared" si="1"/>
        <v>131</v>
      </c>
    </row>
    <row r="31" spans="1:7" x14ac:dyDescent="0.3">
      <c r="A31" s="55" t="s">
        <v>30</v>
      </c>
      <c r="B31" s="65" t="s">
        <v>146</v>
      </c>
      <c r="C31" s="66" t="s">
        <v>326</v>
      </c>
      <c r="D31" s="67">
        <v>1</v>
      </c>
      <c r="E31" s="68">
        <v>55</v>
      </c>
      <c r="F31" s="69">
        <f t="shared" si="0"/>
        <v>27.5</v>
      </c>
      <c r="G31" s="70">
        <f t="shared" si="1"/>
        <v>27.5</v>
      </c>
    </row>
    <row r="32" spans="1:7" x14ac:dyDescent="0.3">
      <c r="A32" s="55" t="s">
        <v>31</v>
      </c>
      <c r="B32" s="65" t="s">
        <v>235</v>
      </c>
      <c r="C32" s="66" t="s">
        <v>327</v>
      </c>
      <c r="D32" s="67">
        <v>1</v>
      </c>
      <c r="E32" s="68">
        <v>590</v>
      </c>
      <c r="F32" s="69">
        <f t="shared" si="0"/>
        <v>295</v>
      </c>
      <c r="G32" s="70">
        <f t="shared" si="1"/>
        <v>295</v>
      </c>
    </row>
    <row r="33" spans="1:7" x14ac:dyDescent="0.3">
      <c r="A33" s="55" t="s">
        <v>32</v>
      </c>
      <c r="B33" s="65" t="s">
        <v>147</v>
      </c>
      <c r="C33" s="66" t="s">
        <v>328</v>
      </c>
      <c r="D33" s="67">
        <v>1</v>
      </c>
      <c r="E33" s="68">
        <v>36</v>
      </c>
      <c r="F33" s="69">
        <f t="shared" si="0"/>
        <v>18</v>
      </c>
      <c r="G33" s="70">
        <f t="shared" si="1"/>
        <v>18</v>
      </c>
    </row>
    <row r="34" spans="1:7" x14ac:dyDescent="0.3">
      <c r="A34" s="55" t="s">
        <v>33</v>
      </c>
      <c r="B34" s="65" t="s">
        <v>148</v>
      </c>
      <c r="C34" s="66" t="s">
        <v>329</v>
      </c>
      <c r="D34" s="67">
        <v>1</v>
      </c>
      <c r="E34" s="68">
        <v>1910</v>
      </c>
      <c r="F34" s="69">
        <f t="shared" si="0"/>
        <v>955</v>
      </c>
      <c r="G34" s="70">
        <f t="shared" si="1"/>
        <v>955</v>
      </c>
    </row>
    <row r="35" spans="1:7" x14ac:dyDescent="0.3">
      <c r="A35" s="55" t="s">
        <v>34</v>
      </c>
      <c r="B35" s="65" t="s">
        <v>236</v>
      </c>
      <c r="C35" s="66" t="s">
        <v>330</v>
      </c>
      <c r="D35" s="67">
        <v>7</v>
      </c>
      <c r="E35" s="68">
        <v>5675</v>
      </c>
      <c r="F35" s="69">
        <f t="shared" si="0"/>
        <v>2837.5</v>
      </c>
      <c r="G35" s="70">
        <f t="shared" si="1"/>
        <v>2837.5</v>
      </c>
    </row>
    <row r="36" spans="1:7" x14ac:dyDescent="0.3">
      <c r="A36" s="55" t="s">
        <v>35</v>
      </c>
      <c r="B36" s="65" t="s">
        <v>237</v>
      </c>
      <c r="C36" s="66" t="s">
        <v>331</v>
      </c>
      <c r="D36" s="67">
        <v>3</v>
      </c>
      <c r="E36" s="68">
        <v>2510</v>
      </c>
      <c r="F36" s="69">
        <f t="shared" si="0"/>
        <v>1255</v>
      </c>
      <c r="G36" s="70">
        <f t="shared" si="1"/>
        <v>1255</v>
      </c>
    </row>
    <row r="37" spans="1:7" x14ac:dyDescent="0.3">
      <c r="A37" s="55" t="s">
        <v>36</v>
      </c>
      <c r="B37" s="65" t="s">
        <v>149</v>
      </c>
      <c r="C37" s="66" t="s">
        <v>332</v>
      </c>
      <c r="D37" s="67">
        <v>3</v>
      </c>
      <c r="E37" s="68">
        <v>420</v>
      </c>
      <c r="F37" s="69">
        <f t="shared" si="0"/>
        <v>210</v>
      </c>
      <c r="G37" s="70">
        <f t="shared" si="1"/>
        <v>210</v>
      </c>
    </row>
    <row r="38" spans="1:7" x14ac:dyDescent="0.3">
      <c r="A38" s="55" t="s">
        <v>37</v>
      </c>
      <c r="B38" s="65" t="s">
        <v>149</v>
      </c>
      <c r="C38" s="66" t="s">
        <v>333</v>
      </c>
      <c r="D38" s="67">
        <v>1</v>
      </c>
      <c r="E38" s="68">
        <v>100</v>
      </c>
      <c r="F38" s="69">
        <f>E38/2</f>
        <v>50</v>
      </c>
      <c r="G38" s="70">
        <f t="shared" si="1"/>
        <v>50</v>
      </c>
    </row>
    <row r="39" spans="1:7" x14ac:dyDescent="0.3">
      <c r="A39" s="55" t="s">
        <v>38</v>
      </c>
      <c r="B39" s="65" t="s">
        <v>149</v>
      </c>
      <c r="C39" s="66" t="s">
        <v>334</v>
      </c>
      <c r="D39" s="67">
        <v>1</v>
      </c>
      <c r="E39" s="68">
        <v>117</v>
      </c>
      <c r="F39" s="69">
        <f t="shared" si="0"/>
        <v>58.5</v>
      </c>
      <c r="G39" s="70">
        <f t="shared" si="1"/>
        <v>58.5</v>
      </c>
    </row>
    <row r="40" spans="1:7" x14ac:dyDescent="0.3">
      <c r="A40" s="55" t="s">
        <v>39</v>
      </c>
      <c r="B40" s="65" t="s">
        <v>238</v>
      </c>
      <c r="C40" s="66" t="s">
        <v>335</v>
      </c>
      <c r="D40" s="67">
        <v>1</v>
      </c>
      <c r="E40" s="68">
        <v>72</v>
      </c>
      <c r="F40" s="69">
        <f t="shared" si="0"/>
        <v>36</v>
      </c>
      <c r="G40" s="70">
        <f t="shared" si="1"/>
        <v>36</v>
      </c>
    </row>
    <row r="41" spans="1:7" ht="13.5" customHeight="1" x14ac:dyDescent="0.3">
      <c r="A41" s="55" t="s">
        <v>40</v>
      </c>
      <c r="B41" s="65" t="s">
        <v>239</v>
      </c>
      <c r="C41" s="66" t="s">
        <v>336</v>
      </c>
      <c r="D41" s="67">
        <v>1</v>
      </c>
      <c r="E41" s="68">
        <v>74</v>
      </c>
      <c r="F41" s="69">
        <f t="shared" si="0"/>
        <v>37</v>
      </c>
      <c r="G41" s="70">
        <f t="shared" si="1"/>
        <v>37</v>
      </c>
    </row>
    <row r="42" spans="1:7" x14ac:dyDescent="0.3">
      <c r="A42" s="55" t="s">
        <v>414</v>
      </c>
      <c r="B42" s="65" t="s">
        <v>240</v>
      </c>
      <c r="C42" s="66" t="s">
        <v>337</v>
      </c>
      <c r="D42" s="67">
        <v>1</v>
      </c>
      <c r="E42" s="68">
        <v>9</v>
      </c>
      <c r="F42" s="69">
        <f t="shared" si="0"/>
        <v>4.5</v>
      </c>
      <c r="G42" s="70">
        <f t="shared" si="1"/>
        <v>4.5</v>
      </c>
    </row>
    <row r="43" spans="1:7" x14ac:dyDescent="0.3">
      <c r="A43" s="55" t="s">
        <v>415</v>
      </c>
      <c r="B43" s="65" t="s">
        <v>241</v>
      </c>
      <c r="C43" s="66" t="s">
        <v>338</v>
      </c>
      <c r="D43" s="67">
        <v>1</v>
      </c>
      <c r="E43" s="68">
        <v>104</v>
      </c>
      <c r="F43" s="69">
        <f t="shared" si="0"/>
        <v>52</v>
      </c>
      <c r="G43" s="70">
        <f t="shared" si="1"/>
        <v>52</v>
      </c>
    </row>
    <row r="44" spans="1:7" x14ac:dyDescent="0.3">
      <c r="A44" s="55" t="s">
        <v>416</v>
      </c>
      <c r="B44" s="65" t="s">
        <v>241</v>
      </c>
      <c r="C44" s="66" t="s">
        <v>339</v>
      </c>
      <c r="D44" s="67">
        <v>1</v>
      </c>
      <c r="E44" s="68">
        <v>107</v>
      </c>
      <c r="F44" s="69">
        <f t="shared" si="0"/>
        <v>53.5</v>
      </c>
      <c r="G44" s="70">
        <f>E44-F44</f>
        <v>53.5</v>
      </c>
    </row>
    <row r="45" spans="1:7" ht="15" customHeight="1" x14ac:dyDescent="0.3">
      <c r="A45" s="55" t="s">
        <v>417</v>
      </c>
      <c r="B45" s="65" t="s">
        <v>241</v>
      </c>
      <c r="C45" s="66" t="s">
        <v>340</v>
      </c>
      <c r="D45" s="67">
        <v>1</v>
      </c>
      <c r="E45" s="68">
        <v>204</v>
      </c>
      <c r="F45" s="69">
        <f t="shared" si="0"/>
        <v>102</v>
      </c>
      <c r="G45" s="70">
        <f t="shared" si="1"/>
        <v>102</v>
      </c>
    </row>
    <row r="46" spans="1:7" x14ac:dyDescent="0.3">
      <c r="A46" s="55" t="s">
        <v>418</v>
      </c>
      <c r="B46" s="65" t="s">
        <v>242</v>
      </c>
      <c r="C46" s="66" t="s">
        <v>167</v>
      </c>
      <c r="D46" s="67">
        <v>2</v>
      </c>
      <c r="E46" s="68">
        <v>1136</v>
      </c>
      <c r="F46" s="69">
        <f t="shared" si="0"/>
        <v>568</v>
      </c>
      <c r="G46" s="70">
        <f t="shared" si="1"/>
        <v>568</v>
      </c>
    </row>
    <row r="47" spans="1:7" x14ac:dyDescent="0.3">
      <c r="A47" s="55" t="s">
        <v>419</v>
      </c>
      <c r="B47" s="65" t="s">
        <v>243</v>
      </c>
      <c r="C47" s="66" t="s">
        <v>341</v>
      </c>
      <c r="D47" s="67">
        <v>2</v>
      </c>
      <c r="E47" s="68">
        <v>340</v>
      </c>
      <c r="F47" s="69">
        <f t="shared" si="0"/>
        <v>170</v>
      </c>
      <c r="G47" s="70">
        <f t="shared" si="1"/>
        <v>170</v>
      </c>
    </row>
    <row r="48" spans="1:7" x14ac:dyDescent="0.3">
      <c r="A48" s="55" t="s">
        <v>420</v>
      </c>
      <c r="B48" s="65" t="s">
        <v>244</v>
      </c>
      <c r="C48" s="66" t="s">
        <v>181</v>
      </c>
      <c r="D48" s="67">
        <v>20</v>
      </c>
      <c r="E48" s="68">
        <v>3800</v>
      </c>
      <c r="F48" s="69">
        <f t="shared" si="0"/>
        <v>1900</v>
      </c>
      <c r="G48" s="70">
        <f t="shared" si="1"/>
        <v>1900</v>
      </c>
    </row>
    <row r="49" spans="1:7" x14ac:dyDescent="0.3">
      <c r="A49" s="55" t="s">
        <v>421</v>
      </c>
      <c r="B49" s="65" t="s">
        <v>150</v>
      </c>
      <c r="C49" s="66" t="s">
        <v>342</v>
      </c>
      <c r="D49" s="67">
        <v>6</v>
      </c>
      <c r="E49" s="68">
        <v>576</v>
      </c>
      <c r="F49" s="69">
        <f t="shared" si="0"/>
        <v>288</v>
      </c>
      <c r="G49" s="70">
        <f t="shared" si="1"/>
        <v>288</v>
      </c>
    </row>
    <row r="50" spans="1:7" ht="16.5" customHeight="1" x14ac:dyDescent="0.3">
      <c r="A50" s="55" t="s">
        <v>422</v>
      </c>
      <c r="B50" s="65" t="s">
        <v>245</v>
      </c>
      <c r="C50" s="66" t="s">
        <v>343</v>
      </c>
      <c r="D50" s="67">
        <v>8</v>
      </c>
      <c r="E50" s="68">
        <v>176</v>
      </c>
      <c r="F50" s="69">
        <f t="shared" si="0"/>
        <v>88</v>
      </c>
      <c r="G50" s="70">
        <f t="shared" si="1"/>
        <v>88</v>
      </c>
    </row>
    <row r="51" spans="1:7" x14ac:dyDescent="0.3">
      <c r="A51" s="55" t="s">
        <v>423</v>
      </c>
      <c r="B51" s="65" t="s">
        <v>246</v>
      </c>
      <c r="C51" s="66" t="s">
        <v>344</v>
      </c>
      <c r="D51" s="67">
        <v>1</v>
      </c>
      <c r="E51" s="68">
        <v>306</v>
      </c>
      <c r="F51" s="69">
        <f>E51/2</f>
        <v>153</v>
      </c>
      <c r="G51" s="70">
        <f t="shared" si="1"/>
        <v>153</v>
      </c>
    </row>
    <row r="52" spans="1:7" x14ac:dyDescent="0.3">
      <c r="A52" s="55" t="s">
        <v>424</v>
      </c>
      <c r="B52" s="65" t="s">
        <v>246</v>
      </c>
      <c r="C52" s="66" t="s">
        <v>177</v>
      </c>
      <c r="D52" s="67">
        <v>2</v>
      </c>
      <c r="E52" s="68">
        <v>636</v>
      </c>
      <c r="F52" s="69">
        <f t="shared" si="0"/>
        <v>318</v>
      </c>
      <c r="G52" s="70">
        <f t="shared" si="1"/>
        <v>318</v>
      </c>
    </row>
    <row r="53" spans="1:7" x14ac:dyDescent="0.3">
      <c r="A53" s="55" t="s">
        <v>425</v>
      </c>
      <c r="B53" s="65" t="s">
        <v>247</v>
      </c>
      <c r="C53" s="66" t="s">
        <v>345</v>
      </c>
      <c r="D53" s="67">
        <v>1</v>
      </c>
      <c r="E53" s="68">
        <v>340</v>
      </c>
      <c r="F53" s="69">
        <f t="shared" si="0"/>
        <v>170</v>
      </c>
      <c r="G53" s="70">
        <f t="shared" si="1"/>
        <v>170</v>
      </c>
    </row>
    <row r="54" spans="1:7" x14ac:dyDescent="0.3">
      <c r="A54" s="55" t="s">
        <v>426</v>
      </c>
      <c r="B54" s="65" t="s">
        <v>151</v>
      </c>
      <c r="C54" s="66" t="s">
        <v>346</v>
      </c>
      <c r="D54" s="67">
        <v>1</v>
      </c>
      <c r="E54" s="68">
        <v>911.16</v>
      </c>
      <c r="F54" s="69">
        <f t="shared" si="0"/>
        <v>455.58</v>
      </c>
      <c r="G54" s="70">
        <f t="shared" si="1"/>
        <v>455.58</v>
      </c>
    </row>
    <row r="55" spans="1:7" x14ac:dyDescent="0.3">
      <c r="A55" s="55" t="s">
        <v>427</v>
      </c>
      <c r="B55" s="65" t="s">
        <v>248</v>
      </c>
      <c r="C55" s="66" t="s">
        <v>347</v>
      </c>
      <c r="D55" s="67">
        <v>1</v>
      </c>
      <c r="E55" s="68">
        <v>241</v>
      </c>
      <c r="F55" s="69">
        <f t="shared" si="0"/>
        <v>120.5</v>
      </c>
      <c r="G55" s="70">
        <f t="shared" si="1"/>
        <v>120.5</v>
      </c>
    </row>
    <row r="56" spans="1:7" x14ac:dyDescent="0.3">
      <c r="A56" s="55" t="s">
        <v>428</v>
      </c>
      <c r="B56" s="65" t="s">
        <v>249</v>
      </c>
      <c r="C56" s="66" t="s">
        <v>164</v>
      </c>
      <c r="D56" s="67">
        <v>9</v>
      </c>
      <c r="E56" s="68">
        <v>2043</v>
      </c>
      <c r="F56" s="69">
        <f t="shared" si="0"/>
        <v>1021.5</v>
      </c>
      <c r="G56" s="70">
        <f>E56-F56</f>
        <v>1021.5</v>
      </c>
    </row>
    <row r="57" spans="1:7" x14ac:dyDescent="0.3">
      <c r="A57" s="55" t="s">
        <v>429</v>
      </c>
      <c r="B57" s="65" t="s">
        <v>250</v>
      </c>
      <c r="C57" s="66" t="s">
        <v>348</v>
      </c>
      <c r="D57" s="67">
        <v>1</v>
      </c>
      <c r="E57" s="68">
        <v>261</v>
      </c>
      <c r="F57" s="69">
        <f t="shared" si="0"/>
        <v>130.5</v>
      </c>
      <c r="G57" s="70">
        <f t="shared" si="1"/>
        <v>130.5</v>
      </c>
    </row>
    <row r="58" spans="1:7" x14ac:dyDescent="0.3">
      <c r="A58" s="55" t="s">
        <v>430</v>
      </c>
      <c r="B58" s="65" t="s">
        <v>152</v>
      </c>
      <c r="C58" s="66" t="s">
        <v>349</v>
      </c>
      <c r="D58" s="67">
        <v>3</v>
      </c>
      <c r="E58" s="68">
        <v>185</v>
      </c>
      <c r="F58" s="69">
        <f t="shared" si="0"/>
        <v>92.5</v>
      </c>
      <c r="G58" s="70">
        <f t="shared" si="1"/>
        <v>92.5</v>
      </c>
    </row>
    <row r="59" spans="1:7" x14ac:dyDescent="0.3">
      <c r="A59" s="55" t="s">
        <v>431</v>
      </c>
      <c r="B59" s="65" t="s">
        <v>251</v>
      </c>
      <c r="C59" s="66" t="s">
        <v>350</v>
      </c>
      <c r="D59" s="67">
        <v>1</v>
      </c>
      <c r="E59" s="68">
        <v>500</v>
      </c>
      <c r="F59" s="69">
        <f t="shared" si="0"/>
        <v>250</v>
      </c>
      <c r="G59" s="70">
        <f t="shared" si="1"/>
        <v>250</v>
      </c>
    </row>
    <row r="60" spans="1:7" x14ac:dyDescent="0.3">
      <c r="A60" s="55" t="s">
        <v>432</v>
      </c>
      <c r="B60" s="65" t="s">
        <v>252</v>
      </c>
      <c r="C60" s="66" t="s">
        <v>351</v>
      </c>
      <c r="D60" s="67">
        <v>1</v>
      </c>
      <c r="E60" s="68">
        <v>500</v>
      </c>
      <c r="F60" s="69">
        <f t="shared" si="0"/>
        <v>250</v>
      </c>
      <c r="G60" s="70">
        <f t="shared" si="1"/>
        <v>250</v>
      </c>
    </row>
    <row r="61" spans="1:7" x14ac:dyDescent="0.3">
      <c r="A61" s="55" t="s">
        <v>433</v>
      </c>
      <c r="B61" s="65" t="s">
        <v>253</v>
      </c>
      <c r="C61" s="66" t="s">
        <v>352</v>
      </c>
      <c r="D61" s="67">
        <v>1</v>
      </c>
      <c r="E61" s="68">
        <v>1900</v>
      </c>
      <c r="F61" s="69">
        <f t="shared" si="0"/>
        <v>950</v>
      </c>
      <c r="G61" s="70">
        <f t="shared" si="1"/>
        <v>950</v>
      </c>
    </row>
    <row r="62" spans="1:7" x14ac:dyDescent="0.3">
      <c r="A62" s="55" t="s">
        <v>434</v>
      </c>
      <c r="B62" s="65" t="s">
        <v>253</v>
      </c>
      <c r="C62" s="66" t="s">
        <v>353</v>
      </c>
      <c r="D62" s="67">
        <v>1</v>
      </c>
      <c r="E62" s="68">
        <v>629</v>
      </c>
      <c r="F62" s="69">
        <f t="shared" si="0"/>
        <v>314.5</v>
      </c>
      <c r="G62" s="70">
        <f t="shared" si="1"/>
        <v>314.5</v>
      </c>
    </row>
    <row r="63" spans="1:7" x14ac:dyDescent="0.3">
      <c r="A63" s="55" t="s">
        <v>435</v>
      </c>
      <c r="B63" s="65" t="s">
        <v>254</v>
      </c>
      <c r="C63" s="66" t="s">
        <v>354</v>
      </c>
      <c r="D63" s="67">
        <v>1</v>
      </c>
      <c r="E63" s="68">
        <v>250</v>
      </c>
      <c r="F63" s="69">
        <f t="shared" si="0"/>
        <v>125</v>
      </c>
      <c r="G63" s="70">
        <f t="shared" si="1"/>
        <v>125</v>
      </c>
    </row>
    <row r="64" spans="1:7" x14ac:dyDescent="0.3">
      <c r="A64" s="55" t="s">
        <v>436</v>
      </c>
      <c r="B64" s="65" t="s">
        <v>153</v>
      </c>
      <c r="C64" s="66" t="s">
        <v>355</v>
      </c>
      <c r="D64" s="67">
        <v>1</v>
      </c>
      <c r="E64" s="68">
        <v>1082</v>
      </c>
      <c r="F64" s="69">
        <f t="shared" si="0"/>
        <v>541</v>
      </c>
      <c r="G64" s="70">
        <f t="shared" si="1"/>
        <v>541</v>
      </c>
    </row>
    <row r="65" spans="1:7" x14ac:dyDescent="0.3">
      <c r="A65" s="55" t="s">
        <v>437</v>
      </c>
      <c r="B65" s="65" t="s">
        <v>154</v>
      </c>
      <c r="C65" s="66" t="s">
        <v>356</v>
      </c>
      <c r="D65" s="67">
        <v>1</v>
      </c>
      <c r="E65" s="68">
        <v>82</v>
      </c>
      <c r="F65" s="69">
        <f>E65/2</f>
        <v>41</v>
      </c>
      <c r="G65" s="70">
        <f t="shared" si="1"/>
        <v>41</v>
      </c>
    </row>
    <row r="66" spans="1:7" x14ac:dyDescent="0.3">
      <c r="A66" s="55" t="s">
        <v>438</v>
      </c>
      <c r="B66" s="65" t="s">
        <v>255</v>
      </c>
      <c r="C66" s="66" t="s">
        <v>357</v>
      </c>
      <c r="D66" s="67">
        <v>1</v>
      </c>
      <c r="E66" s="68">
        <v>1394</v>
      </c>
      <c r="F66" s="69">
        <f t="shared" si="0"/>
        <v>697</v>
      </c>
      <c r="G66" s="70">
        <f t="shared" si="1"/>
        <v>697</v>
      </c>
    </row>
    <row r="67" spans="1:7" x14ac:dyDescent="0.3">
      <c r="A67" s="55" t="s">
        <v>439</v>
      </c>
      <c r="B67" s="65" t="s">
        <v>256</v>
      </c>
      <c r="C67" s="66">
        <v>1113310</v>
      </c>
      <c r="D67" s="67">
        <v>1</v>
      </c>
      <c r="E67" s="68">
        <v>1328</v>
      </c>
      <c r="F67" s="69">
        <f t="shared" si="0"/>
        <v>664</v>
      </c>
      <c r="G67" s="70">
        <f t="shared" si="1"/>
        <v>664</v>
      </c>
    </row>
    <row r="68" spans="1:7" ht="20.25" customHeight="1" x14ac:dyDescent="0.3">
      <c r="A68" s="55" t="s">
        <v>440</v>
      </c>
      <c r="B68" s="65" t="s">
        <v>257</v>
      </c>
      <c r="C68" s="66" t="s">
        <v>358</v>
      </c>
      <c r="D68" s="67">
        <v>4</v>
      </c>
      <c r="E68" s="68">
        <v>992</v>
      </c>
      <c r="F68" s="69">
        <f t="shared" si="0"/>
        <v>496</v>
      </c>
      <c r="G68" s="70">
        <f t="shared" si="1"/>
        <v>496</v>
      </c>
    </row>
    <row r="69" spans="1:7" ht="24.75" customHeight="1" x14ac:dyDescent="0.3">
      <c r="A69" s="55" t="s">
        <v>441</v>
      </c>
      <c r="B69" s="65" t="s">
        <v>258</v>
      </c>
      <c r="C69" s="66" t="s">
        <v>359</v>
      </c>
      <c r="D69" s="67">
        <v>1</v>
      </c>
      <c r="E69" s="68">
        <v>239</v>
      </c>
      <c r="F69" s="69">
        <f t="shared" si="0"/>
        <v>119.5</v>
      </c>
      <c r="G69" s="70">
        <f t="shared" si="1"/>
        <v>119.5</v>
      </c>
    </row>
    <row r="70" spans="1:7" x14ac:dyDescent="0.3">
      <c r="A70" s="55" t="s">
        <v>442</v>
      </c>
      <c r="B70" s="65" t="s">
        <v>259</v>
      </c>
      <c r="C70" s="66" t="s">
        <v>360</v>
      </c>
      <c r="D70" s="67">
        <v>1</v>
      </c>
      <c r="E70" s="68">
        <v>63</v>
      </c>
      <c r="F70" s="69">
        <f t="shared" si="0"/>
        <v>31.5</v>
      </c>
      <c r="G70" s="70">
        <f t="shared" si="1"/>
        <v>31.5</v>
      </c>
    </row>
    <row r="71" spans="1:7" x14ac:dyDescent="0.3">
      <c r="A71" s="55" t="s">
        <v>443</v>
      </c>
      <c r="B71" s="65" t="s">
        <v>260</v>
      </c>
      <c r="C71" s="66" t="s">
        <v>361</v>
      </c>
      <c r="D71" s="67">
        <v>1</v>
      </c>
      <c r="E71" s="68">
        <v>88</v>
      </c>
      <c r="F71" s="69">
        <f t="shared" si="0"/>
        <v>44</v>
      </c>
      <c r="G71" s="70">
        <f t="shared" si="1"/>
        <v>44</v>
      </c>
    </row>
    <row r="72" spans="1:7" x14ac:dyDescent="0.3">
      <c r="A72" s="55" t="s">
        <v>444</v>
      </c>
      <c r="B72" s="65" t="s">
        <v>261</v>
      </c>
      <c r="C72" s="66" t="s">
        <v>362</v>
      </c>
      <c r="D72" s="67">
        <v>1</v>
      </c>
      <c r="E72" s="68">
        <v>3788</v>
      </c>
      <c r="F72" s="69">
        <f t="shared" ref="F72:F78" si="2">E72/2</f>
        <v>1894</v>
      </c>
      <c r="G72" s="70">
        <f>E72-F72</f>
        <v>1894</v>
      </c>
    </row>
    <row r="73" spans="1:7" x14ac:dyDescent="0.3">
      <c r="A73" s="55" t="s">
        <v>445</v>
      </c>
      <c r="B73" s="65" t="s">
        <v>262</v>
      </c>
      <c r="C73" s="66" t="s">
        <v>363</v>
      </c>
      <c r="D73" s="67">
        <v>1</v>
      </c>
      <c r="E73" s="68">
        <v>454</v>
      </c>
      <c r="F73" s="69">
        <f t="shared" si="2"/>
        <v>227</v>
      </c>
      <c r="G73" s="70">
        <f t="shared" si="1"/>
        <v>227</v>
      </c>
    </row>
    <row r="74" spans="1:7" x14ac:dyDescent="0.3">
      <c r="A74" s="55" t="s">
        <v>446</v>
      </c>
      <c r="B74" s="65" t="s">
        <v>263</v>
      </c>
      <c r="C74" s="66" t="s">
        <v>364</v>
      </c>
      <c r="D74" s="67">
        <v>1</v>
      </c>
      <c r="E74" s="68">
        <v>185</v>
      </c>
      <c r="F74" s="69">
        <f t="shared" si="2"/>
        <v>92.5</v>
      </c>
      <c r="G74" s="70">
        <f t="shared" ref="G74:G82" si="3">E74-F74</f>
        <v>92.5</v>
      </c>
    </row>
    <row r="75" spans="1:7" x14ac:dyDescent="0.3">
      <c r="A75" s="55" t="s">
        <v>447</v>
      </c>
      <c r="B75" s="65" t="s">
        <v>264</v>
      </c>
      <c r="C75" s="66" t="s">
        <v>365</v>
      </c>
      <c r="D75" s="67">
        <v>1</v>
      </c>
      <c r="E75" s="68">
        <v>693</v>
      </c>
      <c r="F75" s="69">
        <f t="shared" si="2"/>
        <v>346.5</v>
      </c>
      <c r="G75" s="70">
        <f t="shared" si="3"/>
        <v>346.5</v>
      </c>
    </row>
    <row r="76" spans="1:7" x14ac:dyDescent="0.3">
      <c r="A76" s="55" t="s">
        <v>448</v>
      </c>
      <c r="B76" s="65" t="s">
        <v>265</v>
      </c>
      <c r="C76" s="66" t="s">
        <v>366</v>
      </c>
      <c r="D76" s="67">
        <v>1</v>
      </c>
      <c r="E76" s="68">
        <v>5985</v>
      </c>
      <c r="F76" s="69">
        <f t="shared" si="2"/>
        <v>2992.5</v>
      </c>
      <c r="G76" s="70">
        <f t="shared" si="3"/>
        <v>2992.5</v>
      </c>
    </row>
    <row r="77" spans="1:7" x14ac:dyDescent="0.3">
      <c r="A77" s="55" t="s">
        <v>449</v>
      </c>
      <c r="B77" s="65" t="s">
        <v>266</v>
      </c>
      <c r="C77" s="66" t="s">
        <v>367</v>
      </c>
      <c r="D77" s="67">
        <v>1</v>
      </c>
      <c r="E77" s="68">
        <v>90</v>
      </c>
      <c r="F77" s="69">
        <f t="shared" si="2"/>
        <v>45</v>
      </c>
      <c r="G77" s="70">
        <f t="shared" si="3"/>
        <v>45</v>
      </c>
    </row>
    <row r="78" spans="1:7" ht="13.5" customHeight="1" x14ac:dyDescent="0.3">
      <c r="A78" s="55" t="s">
        <v>450</v>
      </c>
      <c r="B78" s="65" t="s">
        <v>267</v>
      </c>
      <c r="C78" s="66" t="s">
        <v>368</v>
      </c>
      <c r="D78" s="67">
        <v>0.25</v>
      </c>
      <c r="E78" s="68">
        <v>909.95</v>
      </c>
      <c r="F78" s="69">
        <f t="shared" si="2"/>
        <v>454.97500000000002</v>
      </c>
      <c r="G78" s="70">
        <v>454.97</v>
      </c>
    </row>
    <row r="79" spans="1:7" x14ac:dyDescent="0.3">
      <c r="A79" s="55" t="s">
        <v>451</v>
      </c>
      <c r="B79" s="65" t="s">
        <v>268</v>
      </c>
      <c r="C79" s="66" t="s">
        <v>369</v>
      </c>
      <c r="D79" s="67">
        <v>1</v>
      </c>
      <c r="E79" s="68">
        <v>443</v>
      </c>
      <c r="F79" s="69">
        <f>E79/2</f>
        <v>221.5</v>
      </c>
      <c r="G79" s="70">
        <f t="shared" si="3"/>
        <v>221.5</v>
      </c>
    </row>
    <row r="80" spans="1:7" x14ac:dyDescent="0.3">
      <c r="A80" s="55" t="s">
        <v>452</v>
      </c>
      <c r="B80" s="65" t="s">
        <v>269</v>
      </c>
      <c r="C80" s="66" t="s">
        <v>163</v>
      </c>
      <c r="D80" s="67">
        <v>2</v>
      </c>
      <c r="E80" s="68">
        <v>1064</v>
      </c>
      <c r="F80" s="69">
        <f t="shared" ref="F80:F88" si="4">E80/2</f>
        <v>532</v>
      </c>
      <c r="G80" s="70">
        <f t="shared" si="3"/>
        <v>532</v>
      </c>
    </row>
    <row r="81" spans="1:7" x14ac:dyDescent="0.3">
      <c r="A81" s="55" t="s">
        <v>453</v>
      </c>
      <c r="B81" s="65" t="s">
        <v>270</v>
      </c>
      <c r="C81" s="66" t="s">
        <v>370</v>
      </c>
      <c r="D81" s="67">
        <v>1</v>
      </c>
      <c r="E81" s="68">
        <v>340</v>
      </c>
      <c r="F81" s="69">
        <f t="shared" si="4"/>
        <v>170</v>
      </c>
      <c r="G81" s="70">
        <f t="shared" si="3"/>
        <v>170</v>
      </c>
    </row>
    <row r="82" spans="1:7" x14ac:dyDescent="0.3">
      <c r="A82" s="55" t="s">
        <v>454</v>
      </c>
      <c r="B82" s="65" t="s">
        <v>271</v>
      </c>
      <c r="C82" s="66" t="s">
        <v>371</v>
      </c>
      <c r="D82" s="67">
        <v>5</v>
      </c>
      <c r="E82" s="68">
        <v>1595</v>
      </c>
      <c r="F82" s="69">
        <f t="shared" si="4"/>
        <v>797.5</v>
      </c>
      <c r="G82" s="70">
        <f t="shared" si="3"/>
        <v>797.5</v>
      </c>
    </row>
    <row r="83" spans="1:7" x14ac:dyDescent="0.3">
      <c r="A83" s="55" t="s">
        <v>455</v>
      </c>
      <c r="B83" s="65" t="s">
        <v>271</v>
      </c>
      <c r="C83" s="66" t="s">
        <v>169</v>
      </c>
      <c r="D83" s="67">
        <v>15</v>
      </c>
      <c r="E83" s="68">
        <v>1125</v>
      </c>
      <c r="F83" s="69">
        <f t="shared" si="4"/>
        <v>562.5</v>
      </c>
      <c r="G83" s="70">
        <f>E83-F83</f>
        <v>562.5</v>
      </c>
    </row>
    <row r="84" spans="1:7" x14ac:dyDescent="0.3">
      <c r="A84" s="55" t="s">
        <v>456</v>
      </c>
      <c r="B84" s="65" t="s">
        <v>272</v>
      </c>
      <c r="C84" s="66" t="s">
        <v>170</v>
      </c>
      <c r="D84" s="67">
        <v>2</v>
      </c>
      <c r="E84" s="68">
        <v>552</v>
      </c>
      <c r="F84" s="69">
        <f t="shared" si="4"/>
        <v>276</v>
      </c>
      <c r="G84" s="70">
        <f t="shared" ref="G84:G98" si="5">E84-F84</f>
        <v>276</v>
      </c>
    </row>
    <row r="85" spans="1:7" x14ac:dyDescent="0.3">
      <c r="A85" s="55" t="s">
        <v>457</v>
      </c>
      <c r="B85" s="65" t="s">
        <v>273</v>
      </c>
      <c r="C85" s="66" t="s">
        <v>372</v>
      </c>
      <c r="D85" s="67">
        <v>1</v>
      </c>
      <c r="E85" s="68">
        <v>29</v>
      </c>
      <c r="F85" s="69">
        <f t="shared" si="4"/>
        <v>14.5</v>
      </c>
      <c r="G85" s="70">
        <f t="shared" si="5"/>
        <v>14.5</v>
      </c>
    </row>
    <row r="86" spans="1:7" x14ac:dyDescent="0.3">
      <c r="A86" s="55" t="s">
        <v>458</v>
      </c>
      <c r="B86" s="65" t="s">
        <v>274</v>
      </c>
      <c r="C86" s="66" t="s">
        <v>373</v>
      </c>
      <c r="D86" s="67">
        <v>1</v>
      </c>
      <c r="E86" s="68">
        <v>153</v>
      </c>
      <c r="F86" s="69">
        <f t="shared" si="4"/>
        <v>76.5</v>
      </c>
      <c r="G86" s="70">
        <f t="shared" si="5"/>
        <v>76.5</v>
      </c>
    </row>
    <row r="87" spans="1:7" x14ac:dyDescent="0.3">
      <c r="A87" s="55" t="s">
        <v>459</v>
      </c>
      <c r="B87" s="65" t="s">
        <v>155</v>
      </c>
      <c r="C87" s="66" t="s">
        <v>374</v>
      </c>
      <c r="D87" s="67">
        <v>2</v>
      </c>
      <c r="E87" s="68">
        <v>139</v>
      </c>
      <c r="F87" s="69">
        <f t="shared" si="4"/>
        <v>69.5</v>
      </c>
      <c r="G87" s="70">
        <f t="shared" si="5"/>
        <v>69.5</v>
      </c>
    </row>
    <row r="88" spans="1:7" x14ac:dyDescent="0.3">
      <c r="A88" s="55" t="s">
        <v>460</v>
      </c>
      <c r="B88" s="65" t="s">
        <v>156</v>
      </c>
      <c r="C88" s="66" t="s">
        <v>375</v>
      </c>
      <c r="D88" s="67">
        <v>1</v>
      </c>
      <c r="E88" s="68">
        <v>236</v>
      </c>
      <c r="F88" s="69">
        <f t="shared" si="4"/>
        <v>118</v>
      </c>
      <c r="G88" s="70">
        <f t="shared" si="5"/>
        <v>118</v>
      </c>
    </row>
    <row r="89" spans="1:7" x14ac:dyDescent="0.3">
      <c r="A89" s="55" t="s">
        <v>461</v>
      </c>
      <c r="B89" s="65" t="s">
        <v>275</v>
      </c>
      <c r="C89" s="66" t="s">
        <v>376</v>
      </c>
      <c r="D89" s="67">
        <v>2</v>
      </c>
      <c r="E89" s="68">
        <v>388</v>
      </c>
      <c r="F89" s="69">
        <f t="shared" ref="F89:F98" si="6">E89/2</f>
        <v>194</v>
      </c>
      <c r="G89" s="70">
        <f t="shared" si="5"/>
        <v>194</v>
      </c>
    </row>
    <row r="90" spans="1:7" x14ac:dyDescent="0.3">
      <c r="A90" s="55" t="s">
        <v>462</v>
      </c>
      <c r="B90" s="65" t="s">
        <v>157</v>
      </c>
      <c r="C90" s="66" t="s">
        <v>377</v>
      </c>
      <c r="D90" s="67">
        <v>4</v>
      </c>
      <c r="E90" s="68">
        <v>124</v>
      </c>
      <c r="F90" s="69">
        <f t="shared" si="6"/>
        <v>62</v>
      </c>
      <c r="G90" s="70">
        <f t="shared" si="5"/>
        <v>62</v>
      </c>
    </row>
    <row r="91" spans="1:7" x14ac:dyDescent="0.3">
      <c r="A91" s="55" t="s">
        <v>463</v>
      </c>
      <c r="B91" s="65" t="s">
        <v>276</v>
      </c>
      <c r="C91" s="66" t="s">
        <v>378</v>
      </c>
      <c r="D91" s="67">
        <v>1</v>
      </c>
      <c r="E91" s="68">
        <v>545</v>
      </c>
      <c r="F91" s="69">
        <f t="shared" si="6"/>
        <v>272.5</v>
      </c>
      <c r="G91" s="70">
        <f t="shared" si="5"/>
        <v>272.5</v>
      </c>
    </row>
    <row r="92" spans="1:7" x14ac:dyDescent="0.3">
      <c r="A92" s="55" t="s">
        <v>464</v>
      </c>
      <c r="B92" s="65" t="s">
        <v>277</v>
      </c>
      <c r="C92" s="66" t="s">
        <v>379</v>
      </c>
      <c r="D92" s="67">
        <v>1</v>
      </c>
      <c r="E92" s="68">
        <v>511</v>
      </c>
      <c r="F92" s="69">
        <f t="shared" si="6"/>
        <v>255.5</v>
      </c>
      <c r="G92" s="70">
        <f t="shared" si="5"/>
        <v>255.5</v>
      </c>
    </row>
    <row r="93" spans="1:7" x14ac:dyDescent="0.3">
      <c r="A93" s="55" t="s">
        <v>465</v>
      </c>
      <c r="B93" s="65" t="s">
        <v>277</v>
      </c>
      <c r="C93" s="66" t="s">
        <v>171</v>
      </c>
      <c r="D93" s="67">
        <v>2</v>
      </c>
      <c r="E93" s="68">
        <v>936</v>
      </c>
      <c r="F93" s="69">
        <f t="shared" si="6"/>
        <v>468</v>
      </c>
      <c r="G93" s="70">
        <f t="shared" si="5"/>
        <v>468</v>
      </c>
    </row>
    <row r="94" spans="1:7" x14ac:dyDescent="0.3">
      <c r="A94" s="55" t="s">
        <v>466</v>
      </c>
      <c r="B94" s="65" t="s">
        <v>277</v>
      </c>
      <c r="C94" s="66" t="s">
        <v>515</v>
      </c>
      <c r="D94" s="67">
        <v>6</v>
      </c>
      <c r="E94" s="68">
        <v>2940</v>
      </c>
      <c r="F94" s="69">
        <f t="shared" si="6"/>
        <v>1470</v>
      </c>
      <c r="G94" s="70">
        <f t="shared" si="5"/>
        <v>1470</v>
      </c>
    </row>
    <row r="95" spans="1:7" x14ac:dyDescent="0.3">
      <c r="A95" s="55" t="s">
        <v>467</v>
      </c>
      <c r="B95" s="65" t="s">
        <v>277</v>
      </c>
      <c r="C95" s="66" t="s">
        <v>176</v>
      </c>
      <c r="D95" s="67">
        <v>10</v>
      </c>
      <c r="E95" s="68">
        <v>5179</v>
      </c>
      <c r="F95" s="69">
        <f t="shared" si="6"/>
        <v>2589.5</v>
      </c>
      <c r="G95" s="70">
        <f t="shared" si="5"/>
        <v>2589.5</v>
      </c>
    </row>
    <row r="96" spans="1:7" x14ac:dyDescent="0.3">
      <c r="A96" s="55" t="s">
        <v>468</v>
      </c>
      <c r="B96" s="65" t="s">
        <v>277</v>
      </c>
      <c r="C96" s="66" t="s">
        <v>380</v>
      </c>
      <c r="D96" s="67">
        <v>1</v>
      </c>
      <c r="E96" s="68">
        <v>654</v>
      </c>
      <c r="F96" s="69">
        <f t="shared" si="6"/>
        <v>327</v>
      </c>
      <c r="G96" s="70">
        <f t="shared" si="5"/>
        <v>327</v>
      </c>
    </row>
    <row r="97" spans="1:7" x14ac:dyDescent="0.3">
      <c r="A97" s="55" t="s">
        <v>469</v>
      </c>
      <c r="B97" s="65" t="s">
        <v>277</v>
      </c>
      <c r="C97" s="66" t="s">
        <v>381</v>
      </c>
      <c r="D97" s="67">
        <v>1</v>
      </c>
      <c r="E97" s="68">
        <v>654</v>
      </c>
      <c r="F97" s="69">
        <f t="shared" si="6"/>
        <v>327</v>
      </c>
      <c r="G97" s="70">
        <f t="shared" si="5"/>
        <v>327</v>
      </c>
    </row>
    <row r="98" spans="1:7" x14ac:dyDescent="0.3">
      <c r="A98" s="55" t="s">
        <v>470</v>
      </c>
      <c r="B98" s="65" t="s">
        <v>277</v>
      </c>
      <c r="C98" s="66" t="s">
        <v>179</v>
      </c>
      <c r="D98" s="67">
        <v>3</v>
      </c>
      <c r="E98" s="68">
        <v>1731</v>
      </c>
      <c r="F98" s="69">
        <f t="shared" si="6"/>
        <v>865.5</v>
      </c>
      <c r="G98" s="70">
        <f t="shared" si="5"/>
        <v>865.5</v>
      </c>
    </row>
    <row r="99" spans="1:7" x14ac:dyDescent="0.3">
      <c r="A99" s="55" t="s">
        <v>471</v>
      </c>
      <c r="B99" s="65" t="s">
        <v>278</v>
      </c>
      <c r="C99" s="66" t="s">
        <v>382</v>
      </c>
      <c r="D99" s="67">
        <v>2</v>
      </c>
      <c r="E99" s="68">
        <v>206</v>
      </c>
      <c r="F99" s="69">
        <f>E99/2</f>
        <v>103</v>
      </c>
      <c r="G99" s="70">
        <f>E99-F99</f>
        <v>103</v>
      </c>
    </row>
    <row r="100" spans="1:7" x14ac:dyDescent="0.3">
      <c r="A100" s="55" t="s">
        <v>472</v>
      </c>
      <c r="B100" s="65" t="s">
        <v>278</v>
      </c>
      <c r="C100" s="66" t="s">
        <v>383</v>
      </c>
      <c r="D100" s="67">
        <v>1</v>
      </c>
      <c r="E100" s="68">
        <v>227</v>
      </c>
      <c r="F100" s="69">
        <f t="shared" ref="F100:F110" si="7">E100/2</f>
        <v>113.5</v>
      </c>
      <c r="G100" s="70">
        <f t="shared" ref="G100:G142" si="8">E100-F100</f>
        <v>113.5</v>
      </c>
    </row>
    <row r="101" spans="1:7" x14ac:dyDescent="0.3">
      <c r="A101" s="55" t="s">
        <v>473</v>
      </c>
      <c r="B101" s="65" t="s">
        <v>278</v>
      </c>
      <c r="C101" s="66" t="s">
        <v>168</v>
      </c>
      <c r="D101" s="67">
        <v>2</v>
      </c>
      <c r="E101" s="68">
        <v>658</v>
      </c>
      <c r="F101" s="69">
        <f t="shared" si="7"/>
        <v>329</v>
      </c>
      <c r="G101" s="70">
        <f t="shared" si="8"/>
        <v>329</v>
      </c>
    </row>
    <row r="102" spans="1:7" x14ac:dyDescent="0.3">
      <c r="A102" s="55" t="s">
        <v>474</v>
      </c>
      <c r="B102" s="65" t="s">
        <v>278</v>
      </c>
      <c r="C102" s="66" t="s">
        <v>516</v>
      </c>
      <c r="D102" s="67">
        <v>2</v>
      </c>
      <c r="E102" s="68">
        <v>508</v>
      </c>
      <c r="F102" s="69">
        <f t="shared" si="7"/>
        <v>254</v>
      </c>
      <c r="G102" s="70">
        <f t="shared" si="8"/>
        <v>254</v>
      </c>
    </row>
    <row r="103" spans="1:7" x14ac:dyDescent="0.3">
      <c r="A103" s="55" t="s">
        <v>475</v>
      </c>
      <c r="B103" s="65" t="s">
        <v>278</v>
      </c>
      <c r="C103" s="66" t="s">
        <v>384</v>
      </c>
      <c r="D103" s="67">
        <v>1</v>
      </c>
      <c r="E103" s="68">
        <v>221</v>
      </c>
      <c r="F103" s="69">
        <f t="shared" si="7"/>
        <v>110.5</v>
      </c>
      <c r="G103" s="70">
        <f t="shared" si="8"/>
        <v>110.5</v>
      </c>
    </row>
    <row r="104" spans="1:7" x14ac:dyDescent="0.3">
      <c r="A104" s="55" t="s">
        <v>476</v>
      </c>
      <c r="B104" s="65" t="s">
        <v>278</v>
      </c>
      <c r="C104" s="66" t="s">
        <v>385</v>
      </c>
      <c r="D104" s="67">
        <v>1</v>
      </c>
      <c r="E104" s="68">
        <v>218</v>
      </c>
      <c r="F104" s="69">
        <f t="shared" si="7"/>
        <v>109</v>
      </c>
      <c r="G104" s="70">
        <f t="shared" si="8"/>
        <v>109</v>
      </c>
    </row>
    <row r="105" spans="1:7" x14ac:dyDescent="0.3">
      <c r="A105" s="55" t="s">
        <v>477</v>
      </c>
      <c r="B105" s="65" t="s">
        <v>278</v>
      </c>
      <c r="C105" s="66" t="s">
        <v>174</v>
      </c>
      <c r="D105" s="67">
        <v>4</v>
      </c>
      <c r="E105" s="68">
        <v>872</v>
      </c>
      <c r="F105" s="69">
        <f t="shared" si="7"/>
        <v>436</v>
      </c>
      <c r="G105" s="70">
        <f t="shared" si="8"/>
        <v>436</v>
      </c>
    </row>
    <row r="106" spans="1:7" x14ac:dyDescent="0.3">
      <c r="A106" s="55" t="s">
        <v>478</v>
      </c>
      <c r="B106" s="65" t="s">
        <v>279</v>
      </c>
      <c r="C106" s="66" t="s">
        <v>386</v>
      </c>
      <c r="D106" s="67">
        <v>1</v>
      </c>
      <c r="E106" s="68">
        <v>721</v>
      </c>
      <c r="F106" s="69">
        <f t="shared" si="7"/>
        <v>360.5</v>
      </c>
      <c r="G106" s="70">
        <f t="shared" si="8"/>
        <v>360.5</v>
      </c>
    </row>
    <row r="107" spans="1:7" x14ac:dyDescent="0.3">
      <c r="A107" s="55" t="s">
        <v>479</v>
      </c>
      <c r="B107" s="65" t="s">
        <v>280</v>
      </c>
      <c r="C107" s="66" t="s">
        <v>387</v>
      </c>
      <c r="D107" s="67">
        <v>5</v>
      </c>
      <c r="E107" s="68">
        <v>2319.9</v>
      </c>
      <c r="F107" s="69">
        <f t="shared" si="7"/>
        <v>1159.95</v>
      </c>
      <c r="G107" s="70">
        <f t="shared" si="8"/>
        <v>1159.95</v>
      </c>
    </row>
    <row r="108" spans="1:7" x14ac:dyDescent="0.3">
      <c r="A108" s="55" t="s">
        <v>480</v>
      </c>
      <c r="B108" s="65" t="s">
        <v>281</v>
      </c>
      <c r="C108" s="66" t="s">
        <v>178</v>
      </c>
      <c r="D108" s="67">
        <v>4</v>
      </c>
      <c r="E108" s="68">
        <v>412</v>
      </c>
      <c r="F108" s="69">
        <f t="shared" si="7"/>
        <v>206</v>
      </c>
      <c r="G108" s="70">
        <f t="shared" si="8"/>
        <v>206</v>
      </c>
    </row>
    <row r="109" spans="1:7" x14ac:dyDescent="0.3">
      <c r="A109" s="55" t="s">
        <v>481</v>
      </c>
      <c r="B109" s="65" t="s">
        <v>282</v>
      </c>
      <c r="C109" s="66" t="s">
        <v>166</v>
      </c>
      <c r="D109" s="67">
        <v>3</v>
      </c>
      <c r="E109" s="68">
        <v>285</v>
      </c>
      <c r="F109" s="69">
        <f t="shared" si="7"/>
        <v>142.5</v>
      </c>
      <c r="G109" s="70">
        <f t="shared" si="8"/>
        <v>142.5</v>
      </c>
    </row>
    <row r="110" spans="1:7" x14ac:dyDescent="0.3">
      <c r="A110" s="55" t="s">
        <v>482</v>
      </c>
      <c r="B110" s="65" t="s">
        <v>283</v>
      </c>
      <c r="C110" s="66" t="s">
        <v>388</v>
      </c>
      <c r="D110" s="67">
        <v>5</v>
      </c>
      <c r="E110" s="68">
        <v>445</v>
      </c>
      <c r="F110" s="69">
        <f t="shared" si="7"/>
        <v>222.5</v>
      </c>
      <c r="G110" s="70">
        <f t="shared" si="8"/>
        <v>222.5</v>
      </c>
    </row>
    <row r="111" spans="1:7" x14ac:dyDescent="0.3">
      <c r="A111" s="55" t="s">
        <v>483</v>
      </c>
      <c r="B111" s="65" t="s">
        <v>284</v>
      </c>
      <c r="C111" s="66" t="s">
        <v>173</v>
      </c>
      <c r="D111" s="67">
        <v>5</v>
      </c>
      <c r="E111" s="68">
        <v>715</v>
      </c>
      <c r="F111" s="69">
        <f>E111/2</f>
        <v>357.5</v>
      </c>
      <c r="G111" s="70">
        <f t="shared" si="8"/>
        <v>357.5</v>
      </c>
    </row>
    <row r="112" spans="1:7" x14ac:dyDescent="0.3">
      <c r="A112" s="55" t="s">
        <v>484</v>
      </c>
      <c r="B112" s="65" t="s">
        <v>285</v>
      </c>
      <c r="C112" s="66" t="s">
        <v>172</v>
      </c>
      <c r="D112" s="67">
        <v>12</v>
      </c>
      <c r="E112" s="68">
        <v>948</v>
      </c>
      <c r="F112" s="69">
        <f t="shared" ref="F112:F126" si="9">E112/2</f>
        <v>474</v>
      </c>
      <c r="G112" s="70">
        <f t="shared" si="8"/>
        <v>474</v>
      </c>
    </row>
    <row r="113" spans="1:7" x14ac:dyDescent="0.3">
      <c r="A113" s="55" t="s">
        <v>485</v>
      </c>
      <c r="B113" s="65" t="s">
        <v>286</v>
      </c>
      <c r="C113" s="66" t="s">
        <v>389</v>
      </c>
      <c r="D113" s="67">
        <v>6</v>
      </c>
      <c r="E113" s="68">
        <v>1062</v>
      </c>
      <c r="F113" s="69">
        <f t="shared" si="9"/>
        <v>531</v>
      </c>
      <c r="G113" s="70">
        <f t="shared" si="8"/>
        <v>531</v>
      </c>
    </row>
    <row r="114" spans="1:7" x14ac:dyDescent="0.3">
      <c r="A114" s="55" t="s">
        <v>486</v>
      </c>
      <c r="B114" s="65" t="s">
        <v>158</v>
      </c>
      <c r="C114" s="66" t="s">
        <v>390</v>
      </c>
      <c r="D114" s="67">
        <v>1</v>
      </c>
      <c r="E114" s="68">
        <v>140</v>
      </c>
      <c r="F114" s="69">
        <f t="shared" si="9"/>
        <v>70</v>
      </c>
      <c r="G114" s="70">
        <f t="shared" si="8"/>
        <v>70</v>
      </c>
    </row>
    <row r="115" spans="1:7" x14ac:dyDescent="0.3">
      <c r="A115" s="55" t="s">
        <v>487</v>
      </c>
      <c r="B115" s="65" t="s">
        <v>159</v>
      </c>
      <c r="C115" s="66" t="s">
        <v>391</v>
      </c>
      <c r="D115" s="67">
        <v>1</v>
      </c>
      <c r="E115" s="68">
        <v>109</v>
      </c>
      <c r="F115" s="69">
        <f t="shared" si="9"/>
        <v>54.5</v>
      </c>
      <c r="G115" s="70">
        <f t="shared" si="8"/>
        <v>54.5</v>
      </c>
    </row>
    <row r="116" spans="1:7" x14ac:dyDescent="0.3">
      <c r="A116" s="55" t="s">
        <v>488</v>
      </c>
      <c r="B116" s="65" t="s">
        <v>159</v>
      </c>
      <c r="C116" s="66" t="s">
        <v>392</v>
      </c>
      <c r="D116" s="67">
        <v>1</v>
      </c>
      <c r="E116" s="68">
        <v>340</v>
      </c>
      <c r="F116" s="69">
        <f t="shared" si="9"/>
        <v>170</v>
      </c>
      <c r="G116" s="70">
        <f t="shared" si="8"/>
        <v>170</v>
      </c>
    </row>
    <row r="117" spans="1:7" x14ac:dyDescent="0.3">
      <c r="A117" s="55" t="s">
        <v>489</v>
      </c>
      <c r="B117" s="65" t="s">
        <v>287</v>
      </c>
      <c r="C117" s="66" t="s">
        <v>162</v>
      </c>
      <c r="D117" s="67">
        <v>2</v>
      </c>
      <c r="E117" s="68">
        <v>112</v>
      </c>
      <c r="F117" s="69">
        <f t="shared" si="9"/>
        <v>56</v>
      </c>
      <c r="G117" s="70">
        <f t="shared" si="8"/>
        <v>56</v>
      </c>
    </row>
    <row r="118" spans="1:7" x14ac:dyDescent="0.3">
      <c r="A118" s="55" t="s">
        <v>490</v>
      </c>
      <c r="B118" s="65" t="s">
        <v>288</v>
      </c>
      <c r="C118" s="66" t="s">
        <v>393</v>
      </c>
      <c r="D118" s="67">
        <v>1</v>
      </c>
      <c r="E118" s="68">
        <v>375</v>
      </c>
      <c r="F118" s="69">
        <f t="shared" si="9"/>
        <v>187.5</v>
      </c>
      <c r="G118" s="70">
        <f t="shared" si="8"/>
        <v>187.5</v>
      </c>
    </row>
    <row r="119" spans="1:7" x14ac:dyDescent="0.3">
      <c r="A119" s="55" t="s">
        <v>491</v>
      </c>
      <c r="B119" s="65" t="s">
        <v>289</v>
      </c>
      <c r="C119" s="66" t="s">
        <v>165</v>
      </c>
      <c r="D119" s="67">
        <v>1</v>
      </c>
      <c r="E119" s="68">
        <v>97</v>
      </c>
      <c r="F119" s="69">
        <f t="shared" si="9"/>
        <v>48.5</v>
      </c>
      <c r="G119" s="70">
        <f t="shared" si="8"/>
        <v>48.5</v>
      </c>
    </row>
    <row r="120" spans="1:7" x14ac:dyDescent="0.3">
      <c r="A120" s="55" t="s">
        <v>492</v>
      </c>
      <c r="B120" s="65" t="s">
        <v>160</v>
      </c>
      <c r="C120" s="66" t="s">
        <v>394</v>
      </c>
      <c r="D120" s="67">
        <v>1</v>
      </c>
      <c r="E120" s="68">
        <v>107</v>
      </c>
      <c r="F120" s="69">
        <f t="shared" si="9"/>
        <v>53.5</v>
      </c>
      <c r="G120" s="70">
        <f t="shared" si="8"/>
        <v>53.5</v>
      </c>
    </row>
    <row r="121" spans="1:7" x14ac:dyDescent="0.3">
      <c r="A121" s="55" t="s">
        <v>493</v>
      </c>
      <c r="B121" s="65" t="s">
        <v>161</v>
      </c>
      <c r="C121" s="66" t="s">
        <v>395</v>
      </c>
      <c r="D121" s="67">
        <v>2</v>
      </c>
      <c r="E121" s="68">
        <v>96</v>
      </c>
      <c r="F121" s="69">
        <f t="shared" si="9"/>
        <v>48</v>
      </c>
      <c r="G121" s="70">
        <f t="shared" si="8"/>
        <v>48</v>
      </c>
    </row>
    <row r="122" spans="1:7" x14ac:dyDescent="0.3">
      <c r="A122" s="55" t="s">
        <v>494</v>
      </c>
      <c r="B122" s="65" t="s">
        <v>290</v>
      </c>
      <c r="C122" s="66" t="s">
        <v>396</v>
      </c>
      <c r="D122" s="67">
        <v>2</v>
      </c>
      <c r="E122" s="68">
        <v>428</v>
      </c>
      <c r="F122" s="69">
        <f t="shared" si="9"/>
        <v>214</v>
      </c>
      <c r="G122" s="70">
        <f t="shared" si="8"/>
        <v>214</v>
      </c>
    </row>
    <row r="123" spans="1:7" x14ac:dyDescent="0.3">
      <c r="A123" s="55" t="s">
        <v>495</v>
      </c>
      <c r="B123" s="65" t="s">
        <v>291</v>
      </c>
      <c r="C123" s="66" t="s">
        <v>397</v>
      </c>
      <c r="D123" s="67">
        <v>1</v>
      </c>
      <c r="E123" s="68">
        <v>117</v>
      </c>
      <c r="F123" s="69">
        <f t="shared" si="9"/>
        <v>58.5</v>
      </c>
      <c r="G123" s="70">
        <f t="shared" si="8"/>
        <v>58.5</v>
      </c>
    </row>
    <row r="124" spans="1:7" x14ac:dyDescent="0.3">
      <c r="A124" s="55" t="s">
        <v>496</v>
      </c>
      <c r="B124" s="65" t="s">
        <v>292</v>
      </c>
      <c r="C124" s="66" t="s">
        <v>182</v>
      </c>
      <c r="D124" s="67">
        <v>4</v>
      </c>
      <c r="E124" s="68">
        <v>240</v>
      </c>
      <c r="F124" s="69">
        <f t="shared" si="9"/>
        <v>120</v>
      </c>
      <c r="G124" s="70">
        <f t="shared" si="8"/>
        <v>120</v>
      </c>
    </row>
    <row r="125" spans="1:7" x14ac:dyDescent="0.3">
      <c r="A125" s="55" t="s">
        <v>497</v>
      </c>
      <c r="B125" s="65" t="s">
        <v>293</v>
      </c>
      <c r="C125" s="66" t="s">
        <v>398</v>
      </c>
      <c r="D125" s="67">
        <v>1</v>
      </c>
      <c r="E125" s="68">
        <v>162</v>
      </c>
      <c r="F125" s="69">
        <f t="shared" si="9"/>
        <v>81</v>
      </c>
      <c r="G125" s="70">
        <f t="shared" si="8"/>
        <v>81</v>
      </c>
    </row>
    <row r="126" spans="1:7" x14ac:dyDescent="0.3">
      <c r="A126" s="55" t="s">
        <v>498</v>
      </c>
      <c r="B126" s="65" t="s">
        <v>294</v>
      </c>
      <c r="C126" s="66" t="s">
        <v>399</v>
      </c>
      <c r="D126" s="67">
        <v>2</v>
      </c>
      <c r="E126" s="68">
        <v>241</v>
      </c>
      <c r="F126" s="69">
        <f t="shared" si="9"/>
        <v>120.5</v>
      </c>
      <c r="G126" s="70">
        <f t="shared" si="8"/>
        <v>120.5</v>
      </c>
    </row>
    <row r="127" spans="1:7" x14ac:dyDescent="0.3">
      <c r="A127" s="55" t="s">
        <v>499</v>
      </c>
      <c r="B127" s="65" t="s">
        <v>44</v>
      </c>
      <c r="C127" s="66" t="s">
        <v>400</v>
      </c>
      <c r="D127" s="67">
        <v>1</v>
      </c>
      <c r="E127" s="68">
        <v>73</v>
      </c>
      <c r="F127" s="69">
        <f>E127/2</f>
        <v>36.5</v>
      </c>
      <c r="G127" s="70">
        <f t="shared" si="8"/>
        <v>36.5</v>
      </c>
    </row>
    <row r="128" spans="1:7" x14ac:dyDescent="0.3">
      <c r="A128" s="55" t="s">
        <v>500</v>
      </c>
      <c r="B128" s="65" t="s">
        <v>295</v>
      </c>
      <c r="C128" s="66" t="s">
        <v>401</v>
      </c>
      <c r="D128" s="67">
        <v>1</v>
      </c>
      <c r="E128" s="68">
        <v>375</v>
      </c>
      <c r="F128" s="69">
        <f t="shared" ref="F128:F142" si="10">E128/2</f>
        <v>187.5</v>
      </c>
      <c r="G128" s="70">
        <f t="shared" si="8"/>
        <v>187.5</v>
      </c>
    </row>
    <row r="129" spans="1:7" x14ac:dyDescent="0.3">
      <c r="A129" s="55" t="s">
        <v>501</v>
      </c>
      <c r="B129" s="65" t="s">
        <v>296</v>
      </c>
      <c r="C129" s="66" t="s">
        <v>402</v>
      </c>
      <c r="D129" s="67">
        <v>1</v>
      </c>
      <c r="E129" s="68">
        <v>266</v>
      </c>
      <c r="F129" s="69">
        <f t="shared" si="10"/>
        <v>133</v>
      </c>
      <c r="G129" s="70">
        <f t="shared" si="8"/>
        <v>133</v>
      </c>
    </row>
    <row r="130" spans="1:7" x14ac:dyDescent="0.3">
      <c r="A130" s="55" t="s">
        <v>502</v>
      </c>
      <c r="B130" s="65" t="s">
        <v>297</v>
      </c>
      <c r="C130" s="66" t="s">
        <v>403</v>
      </c>
      <c r="D130" s="67">
        <v>1</v>
      </c>
      <c r="E130" s="68">
        <v>550</v>
      </c>
      <c r="F130" s="69">
        <f t="shared" si="10"/>
        <v>275</v>
      </c>
      <c r="G130" s="70">
        <f t="shared" si="8"/>
        <v>275</v>
      </c>
    </row>
    <row r="131" spans="1:7" x14ac:dyDescent="0.3">
      <c r="A131" s="55" t="s">
        <v>503</v>
      </c>
      <c r="B131" s="65" t="s">
        <v>298</v>
      </c>
      <c r="C131" s="66">
        <v>1136099.8899999999</v>
      </c>
      <c r="D131" s="67">
        <v>2</v>
      </c>
      <c r="E131" s="68">
        <v>1000</v>
      </c>
      <c r="F131" s="69">
        <f t="shared" si="10"/>
        <v>500</v>
      </c>
      <c r="G131" s="70">
        <f t="shared" si="8"/>
        <v>500</v>
      </c>
    </row>
    <row r="132" spans="1:7" x14ac:dyDescent="0.3">
      <c r="A132" s="55" t="s">
        <v>504</v>
      </c>
      <c r="B132" s="65" t="s">
        <v>298</v>
      </c>
      <c r="C132" s="66" t="s">
        <v>404</v>
      </c>
      <c r="D132" s="67">
        <v>1</v>
      </c>
      <c r="E132" s="68">
        <v>454</v>
      </c>
      <c r="F132" s="69">
        <f t="shared" si="10"/>
        <v>227</v>
      </c>
      <c r="G132" s="70">
        <f t="shared" si="8"/>
        <v>227</v>
      </c>
    </row>
    <row r="133" spans="1:7" x14ac:dyDescent="0.3">
      <c r="A133" s="55" t="s">
        <v>505</v>
      </c>
      <c r="B133" s="65" t="s">
        <v>299</v>
      </c>
      <c r="C133" s="66" t="s">
        <v>175</v>
      </c>
      <c r="D133" s="67">
        <v>3</v>
      </c>
      <c r="E133" s="68">
        <v>2289</v>
      </c>
      <c r="F133" s="69">
        <f t="shared" si="10"/>
        <v>1144.5</v>
      </c>
      <c r="G133" s="70">
        <f t="shared" si="8"/>
        <v>1144.5</v>
      </c>
    </row>
    <row r="134" spans="1:7" x14ac:dyDescent="0.3">
      <c r="A134" s="55" t="s">
        <v>506</v>
      </c>
      <c r="B134" s="65" t="s">
        <v>300</v>
      </c>
      <c r="C134" s="66" t="s">
        <v>405</v>
      </c>
      <c r="D134" s="67">
        <v>4</v>
      </c>
      <c r="E134" s="68">
        <v>1912</v>
      </c>
      <c r="F134" s="69">
        <f t="shared" si="10"/>
        <v>956</v>
      </c>
      <c r="G134" s="70">
        <f t="shared" si="8"/>
        <v>956</v>
      </c>
    </row>
    <row r="135" spans="1:7" x14ac:dyDescent="0.3">
      <c r="A135" s="55" t="s">
        <v>507</v>
      </c>
      <c r="B135" s="65" t="s">
        <v>130</v>
      </c>
      <c r="C135" s="66" t="s">
        <v>406</v>
      </c>
      <c r="D135" s="67">
        <v>1</v>
      </c>
      <c r="E135" s="68">
        <v>362</v>
      </c>
      <c r="F135" s="69">
        <f t="shared" si="10"/>
        <v>181</v>
      </c>
      <c r="G135" s="70">
        <f t="shared" si="8"/>
        <v>181</v>
      </c>
    </row>
    <row r="136" spans="1:7" x14ac:dyDescent="0.3">
      <c r="A136" s="55" t="s">
        <v>508</v>
      </c>
      <c r="B136" s="65" t="s">
        <v>300</v>
      </c>
      <c r="C136" s="66" t="s">
        <v>407</v>
      </c>
      <c r="D136" s="67">
        <v>1</v>
      </c>
      <c r="E136" s="68">
        <v>420</v>
      </c>
      <c r="F136" s="69">
        <f t="shared" si="10"/>
        <v>210</v>
      </c>
      <c r="G136" s="70">
        <f t="shared" si="8"/>
        <v>210</v>
      </c>
    </row>
    <row r="137" spans="1:7" x14ac:dyDescent="0.3">
      <c r="A137" s="55" t="s">
        <v>509</v>
      </c>
      <c r="B137" s="65" t="s">
        <v>300</v>
      </c>
      <c r="C137" s="66" t="s">
        <v>408</v>
      </c>
      <c r="D137" s="67">
        <v>1</v>
      </c>
      <c r="E137" s="68">
        <v>488</v>
      </c>
      <c r="F137" s="69">
        <f t="shared" si="10"/>
        <v>244</v>
      </c>
      <c r="G137" s="70">
        <f t="shared" si="8"/>
        <v>244</v>
      </c>
    </row>
    <row r="138" spans="1:7" x14ac:dyDescent="0.3">
      <c r="A138" s="55" t="s">
        <v>510</v>
      </c>
      <c r="B138" s="65" t="s">
        <v>301</v>
      </c>
      <c r="C138" s="66" t="s">
        <v>409</v>
      </c>
      <c r="D138" s="67">
        <v>1</v>
      </c>
      <c r="E138" s="68">
        <v>462</v>
      </c>
      <c r="F138" s="69">
        <f t="shared" si="10"/>
        <v>231</v>
      </c>
      <c r="G138" s="70">
        <f t="shared" si="8"/>
        <v>231</v>
      </c>
    </row>
    <row r="139" spans="1:7" x14ac:dyDescent="0.3">
      <c r="A139" s="55" t="s">
        <v>511</v>
      </c>
      <c r="B139" s="65" t="s">
        <v>302</v>
      </c>
      <c r="C139" s="66" t="s">
        <v>410</v>
      </c>
      <c r="D139" s="67">
        <v>4</v>
      </c>
      <c r="E139" s="68">
        <v>2740</v>
      </c>
      <c r="F139" s="69">
        <f t="shared" si="10"/>
        <v>1370</v>
      </c>
      <c r="G139" s="70">
        <f t="shared" si="8"/>
        <v>1370</v>
      </c>
    </row>
    <row r="140" spans="1:7" x14ac:dyDescent="0.3">
      <c r="A140" s="55" t="s">
        <v>512</v>
      </c>
      <c r="B140" s="65" t="s">
        <v>303</v>
      </c>
      <c r="C140" s="66" t="s">
        <v>411</v>
      </c>
      <c r="D140" s="67">
        <v>1</v>
      </c>
      <c r="E140" s="68">
        <v>475</v>
      </c>
      <c r="F140" s="69">
        <f t="shared" si="10"/>
        <v>237.5</v>
      </c>
      <c r="G140" s="70">
        <f t="shared" si="8"/>
        <v>237.5</v>
      </c>
    </row>
    <row r="141" spans="1:7" x14ac:dyDescent="0.3">
      <c r="A141" s="55" t="s">
        <v>513</v>
      </c>
      <c r="B141" s="65" t="s">
        <v>304</v>
      </c>
      <c r="C141" s="66" t="s">
        <v>412</v>
      </c>
      <c r="D141" s="67">
        <v>1</v>
      </c>
      <c r="E141" s="68">
        <v>620</v>
      </c>
      <c r="F141" s="69">
        <f t="shared" si="10"/>
        <v>310</v>
      </c>
      <c r="G141" s="70">
        <f t="shared" si="8"/>
        <v>310</v>
      </c>
    </row>
    <row r="142" spans="1:7" x14ac:dyDescent="0.3">
      <c r="A142" s="55" t="s">
        <v>514</v>
      </c>
      <c r="B142" s="65" t="s">
        <v>305</v>
      </c>
      <c r="C142" s="66" t="s">
        <v>413</v>
      </c>
      <c r="D142" s="67">
        <v>1</v>
      </c>
      <c r="E142" s="68">
        <v>295</v>
      </c>
      <c r="F142" s="69">
        <f t="shared" si="10"/>
        <v>147.5</v>
      </c>
      <c r="G142" s="70">
        <f t="shared" si="8"/>
        <v>147.5</v>
      </c>
    </row>
    <row r="143" spans="1:7" x14ac:dyDescent="0.3">
      <c r="A143" s="1"/>
      <c r="B143" s="1" t="s">
        <v>42</v>
      </c>
      <c r="C143" s="1"/>
      <c r="D143" s="27">
        <f>SUM(D9:D142)</f>
        <v>300.25</v>
      </c>
      <c r="E143" s="27">
        <f t="shared" ref="E143:G143" si="11">SUM(E9:E142)</f>
        <v>105563.81</v>
      </c>
      <c r="F143" s="27">
        <f t="shared" si="11"/>
        <v>52781.904999999999</v>
      </c>
      <c r="G143" s="27">
        <f t="shared" si="11"/>
        <v>52781.9</v>
      </c>
    </row>
    <row r="144" spans="1:7" ht="15" hidden="1" customHeight="1" x14ac:dyDescent="0.3">
      <c r="A144" s="83" t="s">
        <v>529</v>
      </c>
      <c r="B144" s="84"/>
      <c r="C144" s="84"/>
      <c r="D144" s="84"/>
      <c r="E144" s="84"/>
      <c r="F144" s="84"/>
      <c r="G144" s="84"/>
    </row>
    <row r="145" spans="1:7" ht="15" hidden="1" customHeight="1" x14ac:dyDescent="0.3">
      <c r="A145" s="84"/>
      <c r="B145" s="84"/>
      <c r="C145" s="84"/>
      <c r="D145" s="84"/>
      <c r="E145" s="84"/>
      <c r="F145" s="84"/>
      <c r="G145" s="84"/>
    </row>
    <row r="146" spans="1:7" ht="15" hidden="1" customHeight="1" x14ac:dyDescent="0.3">
      <c r="A146" s="84"/>
      <c r="B146" s="84"/>
      <c r="C146" s="84"/>
      <c r="D146" s="84"/>
      <c r="E146" s="84"/>
      <c r="F146" s="84"/>
      <c r="G146" s="84"/>
    </row>
    <row r="147" spans="1:7" ht="15" hidden="1" customHeight="1" x14ac:dyDescent="0.3">
      <c r="A147" s="84"/>
      <c r="B147" s="84"/>
      <c r="C147" s="84"/>
      <c r="D147" s="84"/>
      <c r="E147" s="84"/>
      <c r="F147" s="84"/>
      <c r="G147" s="84"/>
    </row>
    <row r="148" spans="1:7" ht="15" hidden="1" customHeight="1" x14ac:dyDescent="0.3">
      <c r="A148" s="84"/>
      <c r="B148" s="84"/>
      <c r="C148" s="84"/>
      <c r="D148" s="84"/>
      <c r="E148" s="84"/>
      <c r="F148" s="84"/>
      <c r="G148" s="84"/>
    </row>
    <row r="149" spans="1:7" ht="15" customHeight="1" x14ac:dyDescent="0.3">
      <c r="A149" s="84"/>
      <c r="B149" s="84"/>
      <c r="C149" s="84"/>
      <c r="D149" s="84"/>
      <c r="E149" s="84"/>
      <c r="F149" s="84"/>
      <c r="G149" s="84"/>
    </row>
    <row r="150" spans="1:7" ht="15" customHeight="1" x14ac:dyDescent="0.3">
      <c r="A150" s="84"/>
      <c r="B150" s="84"/>
      <c r="C150" s="84"/>
      <c r="D150" s="84"/>
      <c r="E150" s="84"/>
      <c r="F150" s="84"/>
      <c r="G150" s="84"/>
    </row>
    <row r="151" spans="1:7" ht="15" customHeight="1" x14ac:dyDescent="0.3">
      <c r="A151" s="84"/>
      <c r="B151" s="84"/>
      <c r="C151" s="84"/>
      <c r="D151" s="84"/>
      <c r="E151" s="84"/>
      <c r="F151" s="84"/>
      <c r="G151" s="84"/>
    </row>
    <row r="152" spans="1:7" ht="15" customHeight="1" x14ac:dyDescent="0.3">
      <c r="A152" s="84"/>
      <c r="B152" s="84"/>
      <c r="C152" s="84"/>
      <c r="D152" s="84"/>
      <c r="E152" s="84"/>
      <c r="F152" s="84"/>
      <c r="G152" s="84"/>
    </row>
    <row r="153" spans="1:7" ht="15" customHeight="1" x14ac:dyDescent="0.3">
      <c r="A153" s="84"/>
      <c r="B153" s="84"/>
      <c r="C153" s="84"/>
      <c r="D153" s="84"/>
      <c r="E153" s="84"/>
      <c r="F153" s="84"/>
      <c r="G153" s="84"/>
    </row>
    <row r="154" spans="1:7" ht="15" customHeight="1" x14ac:dyDescent="0.3">
      <c r="A154" s="84"/>
      <c r="B154" s="84"/>
      <c r="C154" s="84"/>
      <c r="D154" s="84"/>
      <c r="E154" s="84"/>
      <c r="F154" s="84"/>
      <c r="G154" s="84"/>
    </row>
    <row r="155" spans="1:7" ht="15" customHeight="1" x14ac:dyDescent="0.3">
      <c r="A155" s="84"/>
      <c r="B155" s="84"/>
      <c r="C155" s="84"/>
      <c r="D155" s="84"/>
      <c r="E155" s="84"/>
      <c r="F155" s="84"/>
      <c r="G155" s="84"/>
    </row>
    <row r="156" spans="1:7" ht="15" customHeight="1" x14ac:dyDescent="0.3">
      <c r="A156" s="84"/>
      <c r="B156" s="84"/>
      <c r="C156" s="84"/>
      <c r="D156" s="84"/>
      <c r="E156" s="84"/>
      <c r="F156" s="84"/>
      <c r="G156" s="84"/>
    </row>
    <row r="157" spans="1:7" ht="15" customHeight="1" x14ac:dyDescent="0.3">
      <c r="A157" s="84"/>
      <c r="B157" s="84"/>
      <c r="C157" s="84"/>
      <c r="D157" s="84"/>
      <c r="E157" s="84"/>
      <c r="F157" s="84"/>
      <c r="G157" s="84"/>
    </row>
    <row r="158" spans="1:7" ht="15" customHeight="1" x14ac:dyDescent="0.3">
      <c r="A158" s="84"/>
      <c r="B158" s="84"/>
      <c r="C158" s="84"/>
      <c r="D158" s="84"/>
      <c r="E158" s="84"/>
      <c r="F158" s="84"/>
      <c r="G158" s="84"/>
    </row>
    <row r="159" spans="1:7" ht="15" customHeight="1" x14ac:dyDescent="0.3">
      <c r="A159" s="84"/>
      <c r="B159" s="84"/>
      <c r="C159" s="84"/>
      <c r="D159" s="84"/>
      <c r="E159" s="84"/>
      <c r="F159" s="84"/>
      <c r="G159" s="84"/>
    </row>
    <row r="160" spans="1:7" ht="15" customHeight="1" x14ac:dyDescent="0.3">
      <c r="A160" s="84"/>
      <c r="B160" s="84"/>
      <c r="C160" s="84"/>
      <c r="D160" s="84"/>
      <c r="E160" s="84"/>
      <c r="F160" s="84"/>
      <c r="G160" s="84"/>
    </row>
    <row r="161" spans="1:7" ht="15" customHeight="1" x14ac:dyDescent="0.3">
      <c r="A161" s="84"/>
      <c r="B161" s="84"/>
      <c r="C161" s="84"/>
      <c r="D161" s="84"/>
      <c r="E161" s="84"/>
      <c r="F161" s="84"/>
      <c r="G161" s="84"/>
    </row>
    <row r="162" spans="1:7" ht="15" customHeight="1" x14ac:dyDescent="0.3">
      <c r="A162" s="84"/>
      <c r="B162" s="84"/>
      <c r="C162" s="84"/>
      <c r="D162" s="84"/>
      <c r="E162" s="84"/>
      <c r="F162" s="84"/>
      <c r="G162" s="84"/>
    </row>
    <row r="163" spans="1:7" ht="15" customHeight="1" x14ac:dyDescent="0.3">
      <c r="A163" s="84"/>
      <c r="B163" s="84"/>
      <c r="C163" s="84"/>
      <c r="D163" s="84"/>
      <c r="E163" s="84"/>
      <c r="F163" s="84"/>
      <c r="G163" s="84"/>
    </row>
    <row r="164" spans="1:7" ht="15" customHeight="1" x14ac:dyDescent="0.3">
      <c r="A164" s="84"/>
      <c r="B164" s="84"/>
      <c r="C164" s="84"/>
      <c r="D164" s="84"/>
      <c r="E164" s="84"/>
      <c r="F164" s="84"/>
      <c r="G164" s="84"/>
    </row>
    <row r="165" spans="1:7" ht="15" customHeight="1" x14ac:dyDescent="0.3">
      <c r="A165" s="84"/>
      <c r="B165" s="84"/>
      <c r="C165" s="84"/>
      <c r="D165" s="84"/>
      <c r="E165" s="84"/>
      <c r="F165" s="84"/>
      <c r="G165" s="84"/>
    </row>
    <row r="166" spans="1:7" ht="15" customHeight="1" x14ac:dyDescent="0.3">
      <c r="A166" s="84"/>
      <c r="B166" s="84"/>
      <c r="C166" s="84"/>
      <c r="D166" s="84"/>
      <c r="E166" s="84"/>
      <c r="F166" s="84"/>
      <c r="G166" s="84"/>
    </row>
  </sheetData>
  <mergeCells count="12">
    <mergeCell ref="E1:G1"/>
    <mergeCell ref="B3:G3"/>
    <mergeCell ref="A144:G166"/>
    <mergeCell ref="E2:G2"/>
    <mergeCell ref="A5:A8"/>
    <mergeCell ref="B5:B8"/>
    <mergeCell ref="C5:C8"/>
    <mergeCell ref="D5:G5"/>
    <mergeCell ref="D6:D8"/>
    <mergeCell ref="E6:E8"/>
    <mergeCell ref="F6:F8"/>
    <mergeCell ref="G6:G8"/>
  </mergeCells>
  <phoneticPr fontId="17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33"/>
  <sheetViews>
    <sheetView workbookViewId="0">
      <selection activeCell="E3" sqref="E3:G3"/>
    </sheetView>
  </sheetViews>
  <sheetFormatPr defaultRowHeight="14.4" x14ac:dyDescent="0.3"/>
  <cols>
    <col min="1" max="1" width="7.109375" customWidth="1"/>
    <col min="2" max="2" width="20.109375" customWidth="1"/>
    <col min="3" max="3" width="7.6640625" customWidth="1"/>
    <col min="4" max="4" width="5.44140625" customWidth="1"/>
    <col min="5" max="5" width="11.5546875" customWidth="1"/>
    <col min="6" max="6" width="13.5546875" customWidth="1"/>
    <col min="7" max="7" width="19.33203125" customWidth="1"/>
  </cols>
  <sheetData>
    <row r="2" spans="1:7" x14ac:dyDescent="0.3">
      <c r="B2" s="2"/>
      <c r="C2" s="2"/>
      <c r="D2" s="2"/>
      <c r="E2" s="82" t="s">
        <v>6</v>
      </c>
      <c r="F2" s="82"/>
      <c r="G2" s="82"/>
    </row>
    <row r="3" spans="1:7" ht="55.5" customHeight="1" x14ac:dyDescent="0.3">
      <c r="B3" s="2"/>
      <c r="C3" s="2"/>
      <c r="D3" s="2"/>
      <c r="E3" s="88" t="s">
        <v>67</v>
      </c>
      <c r="F3" s="88"/>
      <c r="G3" s="88"/>
    </row>
    <row r="4" spans="1:7" ht="17.399999999999999" x14ac:dyDescent="0.3">
      <c r="A4" t="s">
        <v>92</v>
      </c>
      <c r="B4" s="2"/>
      <c r="C4" s="6"/>
      <c r="D4" s="2"/>
      <c r="E4" s="5"/>
      <c r="F4" s="5"/>
      <c r="G4" s="5"/>
    </row>
    <row r="5" spans="1:7" x14ac:dyDescent="0.3">
      <c r="B5" s="2" t="s">
        <v>90</v>
      </c>
      <c r="C5" s="2"/>
      <c r="D5" s="2"/>
      <c r="E5" s="2"/>
      <c r="F5" s="2"/>
      <c r="G5" s="2"/>
    </row>
    <row r="6" spans="1:7" ht="15.6" x14ac:dyDescent="0.3">
      <c r="A6" s="93" t="s">
        <v>0</v>
      </c>
      <c r="B6" s="89" t="s">
        <v>1</v>
      </c>
      <c r="C6" s="90" t="s">
        <v>2</v>
      </c>
      <c r="D6" s="96" t="s">
        <v>3</v>
      </c>
      <c r="E6" s="97"/>
      <c r="F6" s="97"/>
      <c r="G6" s="98"/>
    </row>
    <row r="7" spans="1:7" x14ac:dyDescent="0.3">
      <c r="A7" s="94"/>
      <c r="B7" s="89"/>
      <c r="C7" s="91"/>
      <c r="D7" s="99" t="s">
        <v>4</v>
      </c>
      <c r="E7" s="99" t="s">
        <v>5</v>
      </c>
      <c r="F7" s="99"/>
      <c r="G7" s="99" t="s">
        <v>91</v>
      </c>
    </row>
    <row r="8" spans="1:7" x14ac:dyDescent="0.3">
      <c r="A8" s="94"/>
      <c r="B8" s="89"/>
      <c r="C8" s="91"/>
      <c r="D8" s="100"/>
      <c r="E8" s="100"/>
      <c r="F8" s="100"/>
      <c r="G8" s="100"/>
    </row>
    <row r="9" spans="1:7" ht="98.25" customHeight="1" thickBot="1" x14ac:dyDescent="0.35">
      <c r="A9" s="95"/>
      <c r="B9" s="89"/>
      <c r="C9" s="92"/>
      <c r="D9" s="101"/>
      <c r="E9" s="101"/>
      <c r="F9" s="101"/>
      <c r="G9" s="101"/>
    </row>
    <row r="10" spans="1:7" ht="15" thickBot="1" x14ac:dyDescent="0.35">
      <c r="A10" s="9" t="s">
        <v>80</v>
      </c>
      <c r="B10" s="36" t="s">
        <v>93</v>
      </c>
      <c r="C10" s="9"/>
      <c r="D10" s="9">
        <v>1</v>
      </c>
      <c r="E10" s="15">
        <v>3988</v>
      </c>
      <c r="F10" s="9"/>
      <c r="G10" s="29">
        <f>E10</f>
        <v>3988</v>
      </c>
    </row>
    <row r="11" spans="1:7" ht="15" customHeight="1" x14ac:dyDescent="0.3">
      <c r="A11" s="83" t="s">
        <v>529</v>
      </c>
      <c r="B11" s="84"/>
      <c r="C11" s="84"/>
      <c r="D11" s="84"/>
      <c r="E11" s="84"/>
      <c r="F11" s="84"/>
      <c r="G11" s="84"/>
    </row>
    <row r="12" spans="1:7" ht="15" customHeight="1" x14ac:dyDescent="0.3">
      <c r="A12" s="84"/>
      <c r="B12" s="84"/>
      <c r="C12" s="84"/>
      <c r="D12" s="84"/>
      <c r="E12" s="84"/>
      <c r="F12" s="84"/>
      <c r="G12" s="84"/>
    </row>
    <row r="13" spans="1:7" ht="15" customHeight="1" x14ac:dyDescent="0.3">
      <c r="A13" s="84"/>
      <c r="B13" s="84"/>
      <c r="C13" s="84"/>
      <c r="D13" s="84"/>
      <c r="E13" s="84"/>
      <c r="F13" s="84"/>
      <c r="G13" s="84"/>
    </row>
    <row r="14" spans="1:7" ht="15" customHeight="1" x14ac:dyDescent="0.3">
      <c r="A14" s="84"/>
      <c r="B14" s="84"/>
      <c r="C14" s="84"/>
      <c r="D14" s="84"/>
      <c r="E14" s="84"/>
      <c r="F14" s="84"/>
      <c r="G14" s="84"/>
    </row>
    <row r="15" spans="1:7" ht="15" customHeight="1" x14ac:dyDescent="0.3">
      <c r="A15" s="84"/>
      <c r="B15" s="84"/>
      <c r="C15" s="84"/>
      <c r="D15" s="84"/>
      <c r="E15" s="84"/>
      <c r="F15" s="84"/>
      <c r="G15" s="84"/>
    </row>
    <row r="16" spans="1:7" ht="15" customHeight="1" x14ac:dyDescent="0.3">
      <c r="A16" s="84"/>
      <c r="B16" s="84"/>
      <c r="C16" s="84"/>
      <c r="D16" s="84"/>
      <c r="E16" s="84"/>
      <c r="F16" s="84"/>
      <c r="G16" s="84"/>
    </row>
    <row r="17" spans="1:7" ht="15" customHeight="1" x14ac:dyDescent="0.3">
      <c r="A17" s="84"/>
      <c r="B17" s="84"/>
      <c r="C17" s="84"/>
      <c r="D17" s="84"/>
      <c r="E17" s="84"/>
      <c r="F17" s="84"/>
      <c r="G17" s="84"/>
    </row>
    <row r="18" spans="1:7" ht="15" customHeight="1" x14ac:dyDescent="0.3">
      <c r="A18" s="84"/>
      <c r="B18" s="84"/>
      <c r="C18" s="84"/>
      <c r="D18" s="84"/>
      <c r="E18" s="84"/>
      <c r="F18" s="84"/>
      <c r="G18" s="84"/>
    </row>
    <row r="19" spans="1:7" ht="15" customHeight="1" x14ac:dyDescent="0.3">
      <c r="A19" s="84"/>
      <c r="B19" s="84"/>
      <c r="C19" s="84"/>
      <c r="D19" s="84"/>
      <c r="E19" s="84"/>
      <c r="F19" s="84"/>
      <c r="G19" s="84"/>
    </row>
    <row r="20" spans="1:7" ht="15" customHeight="1" x14ac:dyDescent="0.3">
      <c r="A20" s="84"/>
      <c r="B20" s="84"/>
      <c r="C20" s="84"/>
      <c r="D20" s="84"/>
      <c r="E20" s="84"/>
      <c r="F20" s="84"/>
      <c r="G20" s="84"/>
    </row>
    <row r="21" spans="1:7" ht="15" customHeight="1" x14ac:dyDescent="0.3">
      <c r="A21" s="84"/>
      <c r="B21" s="84"/>
      <c r="C21" s="84"/>
      <c r="D21" s="84"/>
      <c r="E21" s="84"/>
      <c r="F21" s="84"/>
      <c r="G21" s="84"/>
    </row>
    <row r="22" spans="1:7" ht="15" customHeight="1" x14ac:dyDescent="0.3">
      <c r="A22" s="84"/>
      <c r="B22" s="84"/>
      <c r="C22" s="84"/>
      <c r="D22" s="84"/>
      <c r="E22" s="84"/>
      <c r="F22" s="84"/>
      <c r="G22" s="84"/>
    </row>
    <row r="23" spans="1:7" ht="15" customHeight="1" x14ac:dyDescent="0.3">
      <c r="A23" s="84"/>
      <c r="B23" s="84"/>
      <c r="C23" s="84"/>
      <c r="D23" s="84"/>
      <c r="E23" s="84"/>
      <c r="F23" s="84"/>
      <c r="G23" s="84"/>
    </row>
    <row r="24" spans="1:7" ht="15" customHeight="1" x14ac:dyDescent="0.3">
      <c r="A24" s="84"/>
      <c r="B24" s="84"/>
      <c r="C24" s="84"/>
      <c r="D24" s="84"/>
      <c r="E24" s="84"/>
      <c r="F24" s="84"/>
      <c r="G24" s="84"/>
    </row>
    <row r="25" spans="1:7" ht="15" customHeight="1" x14ac:dyDescent="0.3">
      <c r="A25" s="84"/>
      <c r="B25" s="84"/>
      <c r="C25" s="84"/>
      <c r="D25" s="84"/>
      <c r="E25" s="84"/>
      <c r="F25" s="84"/>
      <c r="G25" s="84"/>
    </row>
    <row r="26" spans="1:7" ht="15" customHeight="1" x14ac:dyDescent="0.3">
      <c r="A26" s="84"/>
      <c r="B26" s="84"/>
      <c r="C26" s="84"/>
      <c r="D26" s="84"/>
      <c r="E26" s="84"/>
      <c r="F26" s="84"/>
      <c r="G26" s="84"/>
    </row>
    <row r="27" spans="1:7" ht="15" customHeight="1" x14ac:dyDescent="0.3">
      <c r="A27" s="84"/>
      <c r="B27" s="84"/>
      <c r="C27" s="84"/>
      <c r="D27" s="84"/>
      <c r="E27" s="84"/>
      <c r="F27" s="84"/>
      <c r="G27" s="84"/>
    </row>
    <row r="28" spans="1:7" ht="15" customHeight="1" x14ac:dyDescent="0.3">
      <c r="A28" s="84"/>
      <c r="B28" s="84"/>
      <c r="C28" s="84"/>
      <c r="D28" s="84"/>
      <c r="E28" s="84"/>
      <c r="F28" s="84"/>
      <c r="G28" s="84"/>
    </row>
    <row r="29" spans="1:7" ht="15" customHeight="1" x14ac:dyDescent="0.3">
      <c r="A29" s="84"/>
      <c r="B29" s="84"/>
      <c r="C29" s="84"/>
      <c r="D29" s="84"/>
      <c r="E29" s="84"/>
      <c r="F29" s="84"/>
      <c r="G29" s="84"/>
    </row>
    <row r="30" spans="1:7" ht="15" customHeight="1" x14ac:dyDescent="0.3">
      <c r="A30" s="84"/>
      <c r="B30" s="84"/>
      <c r="C30" s="84"/>
      <c r="D30" s="84"/>
      <c r="E30" s="84"/>
      <c r="F30" s="84"/>
      <c r="G30" s="84"/>
    </row>
    <row r="31" spans="1:7" ht="15" customHeight="1" x14ac:dyDescent="0.3">
      <c r="A31" s="84"/>
      <c r="B31" s="84"/>
      <c r="C31" s="84"/>
      <c r="D31" s="84"/>
      <c r="E31" s="84"/>
      <c r="F31" s="84"/>
      <c r="G31" s="84"/>
    </row>
    <row r="32" spans="1:7" ht="15" customHeight="1" x14ac:dyDescent="0.3">
      <c r="A32" s="84"/>
      <c r="B32" s="84"/>
      <c r="C32" s="84"/>
      <c r="D32" s="84"/>
      <c r="E32" s="84"/>
      <c r="F32" s="84"/>
      <c r="G32" s="84"/>
    </row>
    <row r="33" spans="1:7" ht="15" customHeight="1" x14ac:dyDescent="0.3">
      <c r="A33" s="84"/>
      <c r="B33" s="84"/>
      <c r="C33" s="84"/>
      <c r="D33" s="84"/>
      <c r="E33" s="84"/>
      <c r="F33" s="84"/>
      <c r="G33" s="84"/>
    </row>
  </sheetData>
  <mergeCells count="11">
    <mergeCell ref="E2:G2"/>
    <mergeCell ref="A11:G33"/>
    <mergeCell ref="E3:G3"/>
    <mergeCell ref="A6:A9"/>
    <mergeCell ref="B6:B9"/>
    <mergeCell ref="C6:C9"/>
    <mergeCell ref="D6:G6"/>
    <mergeCell ref="D7:D9"/>
    <mergeCell ref="E7:E9"/>
    <mergeCell ref="F7:F9"/>
    <mergeCell ref="G7:G9"/>
  </mergeCells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4"/>
  <sheetViews>
    <sheetView topLeftCell="A13" workbookViewId="0">
      <selection activeCell="A12" sqref="A12:G34"/>
    </sheetView>
  </sheetViews>
  <sheetFormatPr defaultRowHeight="14.4" x14ac:dyDescent="0.3"/>
  <cols>
    <col min="1" max="1" width="5.88671875" customWidth="1"/>
    <col min="2" max="2" width="29.33203125" customWidth="1"/>
    <col min="3" max="3" width="17.5546875" customWidth="1"/>
    <col min="4" max="4" width="19.5546875" customWidth="1"/>
    <col min="5" max="5" width="15.44140625" customWidth="1"/>
    <col min="6" max="6" width="0.109375" customWidth="1"/>
    <col min="7" max="7" width="9.109375" hidden="1" customWidth="1"/>
  </cols>
  <sheetData>
    <row r="1" spans="1:10" x14ac:dyDescent="0.3">
      <c r="C1" s="109" t="s">
        <v>531</v>
      </c>
      <c r="D1" s="109"/>
      <c r="E1" s="109"/>
      <c r="F1" s="2"/>
      <c r="G1" s="2"/>
    </row>
    <row r="2" spans="1:10" ht="41.25" customHeight="1" x14ac:dyDescent="0.3">
      <c r="C2" s="108" t="s">
        <v>67</v>
      </c>
      <c r="D2" s="108"/>
      <c r="E2" s="108"/>
      <c r="F2" s="108"/>
      <c r="G2" s="108"/>
    </row>
    <row r="3" spans="1:10" ht="20.25" customHeight="1" x14ac:dyDescent="0.3">
      <c r="C3" s="107" t="s">
        <v>82</v>
      </c>
      <c r="D3" s="107"/>
      <c r="E3" s="107"/>
      <c r="F3" s="4"/>
      <c r="G3" s="4"/>
    </row>
    <row r="4" spans="1:10" ht="18.75" customHeight="1" x14ac:dyDescent="0.3">
      <c r="B4" s="2" t="s">
        <v>184</v>
      </c>
      <c r="E4" s="4"/>
      <c r="F4" s="4"/>
      <c r="G4" s="4"/>
    </row>
    <row r="5" spans="1:10" ht="28.2" customHeight="1" x14ac:dyDescent="0.3">
      <c r="A5" s="110" t="s">
        <v>51</v>
      </c>
      <c r="B5" s="110" t="s">
        <v>49</v>
      </c>
      <c r="C5" s="114" t="s">
        <v>52</v>
      </c>
      <c r="D5" s="112" t="s">
        <v>192</v>
      </c>
      <c r="E5" s="113"/>
    </row>
    <row r="6" spans="1:10" x14ac:dyDescent="0.3">
      <c r="A6" s="111"/>
      <c r="B6" s="116"/>
      <c r="C6" s="115"/>
      <c r="D6" s="56" t="s">
        <v>4</v>
      </c>
      <c r="E6" s="56" t="s">
        <v>53</v>
      </c>
    </row>
    <row r="7" spans="1:10" x14ac:dyDescent="0.3">
      <c r="A7" s="24">
        <v>1</v>
      </c>
      <c r="B7" s="59" t="s">
        <v>185</v>
      </c>
      <c r="C7" s="60" t="s">
        <v>189</v>
      </c>
      <c r="D7" s="13">
        <v>72.45</v>
      </c>
      <c r="E7" s="20">
        <v>3619.34</v>
      </c>
    </row>
    <row r="8" spans="1:10" x14ac:dyDescent="0.3">
      <c r="A8" s="24">
        <v>2</v>
      </c>
      <c r="B8" s="61" t="s">
        <v>191</v>
      </c>
      <c r="C8" s="60" t="s">
        <v>190</v>
      </c>
      <c r="D8" s="13">
        <v>8</v>
      </c>
      <c r="E8" s="20">
        <v>3999.2</v>
      </c>
      <c r="J8" s="16"/>
    </row>
    <row r="9" spans="1:10" x14ac:dyDescent="0.3">
      <c r="A9" s="24">
        <v>3</v>
      </c>
      <c r="B9" s="59" t="s">
        <v>186</v>
      </c>
      <c r="C9" s="60" t="s">
        <v>189</v>
      </c>
      <c r="D9" s="62">
        <v>6.1</v>
      </c>
      <c r="E9" s="62">
        <v>183</v>
      </c>
    </row>
    <row r="10" spans="1:10" ht="26.4" x14ac:dyDescent="0.3">
      <c r="A10" s="24">
        <v>4</v>
      </c>
      <c r="B10" s="38" t="s">
        <v>187</v>
      </c>
      <c r="C10" s="44" t="s">
        <v>189</v>
      </c>
      <c r="D10" s="62">
        <v>0.64</v>
      </c>
      <c r="E10" s="62">
        <v>98.13</v>
      </c>
    </row>
    <row r="11" spans="1:10" ht="15.6" x14ac:dyDescent="0.3">
      <c r="A11" s="1"/>
      <c r="B11" s="57" t="s">
        <v>188</v>
      </c>
      <c r="C11" s="45"/>
      <c r="D11" s="26">
        <f>SUM(D7:D10)</f>
        <v>87.19</v>
      </c>
      <c r="E11" s="58">
        <f>SUM(E7:E10)</f>
        <v>7899.67</v>
      </c>
      <c r="F11" s="32"/>
    </row>
    <row r="12" spans="1:10" ht="15" customHeight="1" x14ac:dyDescent="0.3">
      <c r="A12" s="83" t="s">
        <v>529</v>
      </c>
      <c r="B12" s="84"/>
      <c r="C12" s="84"/>
      <c r="D12" s="84"/>
      <c r="E12" s="84"/>
      <c r="F12" s="84"/>
      <c r="G12" s="84"/>
    </row>
    <row r="13" spans="1:10" ht="15" customHeight="1" x14ac:dyDescent="0.3">
      <c r="A13" s="84"/>
      <c r="B13" s="84"/>
      <c r="C13" s="84"/>
      <c r="D13" s="84"/>
      <c r="E13" s="84"/>
      <c r="F13" s="84"/>
      <c r="G13" s="84"/>
    </row>
    <row r="14" spans="1:10" ht="15" customHeight="1" x14ac:dyDescent="0.3">
      <c r="A14" s="84"/>
      <c r="B14" s="84"/>
      <c r="C14" s="84"/>
      <c r="D14" s="84"/>
      <c r="E14" s="84"/>
      <c r="F14" s="84"/>
      <c r="G14" s="84"/>
    </row>
    <row r="15" spans="1:10" ht="15" customHeight="1" x14ac:dyDescent="0.3">
      <c r="A15" s="84"/>
      <c r="B15" s="84"/>
      <c r="C15" s="84"/>
      <c r="D15" s="84"/>
      <c r="E15" s="84"/>
      <c r="F15" s="84"/>
      <c r="G15" s="84"/>
    </row>
    <row r="16" spans="1:10" ht="15" customHeight="1" x14ac:dyDescent="0.3">
      <c r="A16" s="84"/>
      <c r="B16" s="84"/>
      <c r="C16" s="84"/>
      <c r="D16" s="84"/>
      <c r="E16" s="84"/>
      <c r="F16" s="84"/>
      <c r="G16" s="84"/>
    </row>
    <row r="17" spans="1:7" ht="15" customHeight="1" x14ac:dyDescent="0.3">
      <c r="A17" s="84"/>
      <c r="B17" s="84"/>
      <c r="C17" s="84"/>
      <c r="D17" s="84"/>
      <c r="E17" s="84"/>
      <c r="F17" s="84"/>
      <c r="G17" s="84"/>
    </row>
    <row r="18" spans="1:7" ht="15" customHeight="1" x14ac:dyDescent="0.3">
      <c r="A18" s="84"/>
      <c r="B18" s="84"/>
      <c r="C18" s="84"/>
      <c r="D18" s="84"/>
      <c r="E18" s="84"/>
      <c r="F18" s="84"/>
      <c r="G18" s="84"/>
    </row>
    <row r="19" spans="1:7" ht="15" customHeight="1" x14ac:dyDescent="0.3">
      <c r="A19" s="84"/>
      <c r="B19" s="84"/>
      <c r="C19" s="84"/>
      <c r="D19" s="84"/>
      <c r="E19" s="84"/>
      <c r="F19" s="84"/>
      <c r="G19" s="84"/>
    </row>
    <row r="20" spans="1:7" ht="15" customHeight="1" x14ac:dyDescent="0.3">
      <c r="A20" s="84"/>
      <c r="B20" s="84"/>
      <c r="C20" s="84"/>
      <c r="D20" s="84"/>
      <c r="E20" s="84"/>
      <c r="F20" s="84"/>
      <c r="G20" s="84"/>
    </row>
    <row r="21" spans="1:7" ht="15" customHeight="1" x14ac:dyDescent="0.3">
      <c r="A21" s="84"/>
      <c r="B21" s="84"/>
      <c r="C21" s="84"/>
      <c r="D21" s="84"/>
      <c r="E21" s="84"/>
      <c r="F21" s="84"/>
      <c r="G21" s="84"/>
    </row>
    <row r="22" spans="1:7" ht="15" customHeight="1" x14ac:dyDescent="0.3">
      <c r="A22" s="84"/>
      <c r="B22" s="84"/>
      <c r="C22" s="84"/>
      <c r="D22" s="84"/>
      <c r="E22" s="84"/>
      <c r="F22" s="84"/>
      <c r="G22" s="84"/>
    </row>
    <row r="23" spans="1:7" ht="15" customHeight="1" x14ac:dyDescent="0.3">
      <c r="A23" s="84"/>
      <c r="B23" s="84"/>
      <c r="C23" s="84"/>
      <c r="D23" s="84"/>
      <c r="E23" s="84"/>
      <c r="F23" s="84"/>
      <c r="G23" s="84"/>
    </row>
    <row r="24" spans="1:7" ht="15" customHeight="1" x14ac:dyDescent="0.3">
      <c r="A24" s="84"/>
      <c r="B24" s="84"/>
      <c r="C24" s="84"/>
      <c r="D24" s="84"/>
      <c r="E24" s="84"/>
      <c r="F24" s="84"/>
      <c r="G24" s="84"/>
    </row>
    <row r="25" spans="1:7" ht="15" customHeight="1" x14ac:dyDescent="0.3">
      <c r="A25" s="84"/>
      <c r="B25" s="84"/>
      <c r="C25" s="84"/>
      <c r="D25" s="84"/>
      <c r="E25" s="84"/>
      <c r="F25" s="84"/>
      <c r="G25" s="84"/>
    </row>
    <row r="26" spans="1:7" ht="15" customHeight="1" x14ac:dyDescent="0.3">
      <c r="A26" s="84"/>
      <c r="B26" s="84"/>
      <c r="C26" s="84"/>
      <c r="D26" s="84"/>
      <c r="E26" s="84"/>
      <c r="F26" s="84"/>
      <c r="G26" s="84"/>
    </row>
    <row r="27" spans="1:7" ht="15" customHeight="1" x14ac:dyDescent="0.3">
      <c r="A27" s="84"/>
      <c r="B27" s="84"/>
      <c r="C27" s="84"/>
      <c r="D27" s="84"/>
      <c r="E27" s="84"/>
      <c r="F27" s="84"/>
      <c r="G27" s="84"/>
    </row>
    <row r="28" spans="1:7" ht="15" customHeight="1" x14ac:dyDescent="0.3">
      <c r="A28" s="84"/>
      <c r="B28" s="84"/>
      <c r="C28" s="84"/>
      <c r="D28" s="84"/>
      <c r="E28" s="84"/>
      <c r="F28" s="84"/>
      <c r="G28" s="84"/>
    </row>
    <row r="29" spans="1:7" ht="15" customHeight="1" x14ac:dyDescent="0.3">
      <c r="A29" s="84"/>
      <c r="B29" s="84"/>
      <c r="C29" s="84"/>
      <c r="D29" s="84"/>
      <c r="E29" s="84"/>
      <c r="F29" s="84"/>
      <c r="G29" s="84"/>
    </row>
    <row r="30" spans="1:7" ht="15" customHeight="1" x14ac:dyDescent="0.3">
      <c r="A30" s="84"/>
      <c r="B30" s="84"/>
      <c r="C30" s="84"/>
      <c r="D30" s="84"/>
      <c r="E30" s="84"/>
      <c r="F30" s="84"/>
      <c r="G30" s="84"/>
    </row>
    <row r="31" spans="1:7" ht="15" customHeight="1" x14ac:dyDescent="0.3">
      <c r="A31" s="84"/>
      <c r="B31" s="84"/>
      <c r="C31" s="84"/>
      <c r="D31" s="84"/>
      <c r="E31" s="84"/>
      <c r="F31" s="84"/>
      <c r="G31" s="84"/>
    </row>
    <row r="32" spans="1:7" ht="15" customHeight="1" x14ac:dyDescent="0.3">
      <c r="A32" s="84"/>
      <c r="B32" s="84"/>
      <c r="C32" s="84"/>
      <c r="D32" s="84"/>
      <c r="E32" s="84"/>
      <c r="F32" s="84"/>
      <c r="G32" s="84"/>
    </row>
    <row r="33" spans="1:7" ht="15" customHeight="1" x14ac:dyDescent="0.3">
      <c r="A33" s="84"/>
      <c r="B33" s="84"/>
      <c r="C33" s="84"/>
      <c r="D33" s="84"/>
      <c r="E33" s="84"/>
      <c r="F33" s="84"/>
      <c r="G33" s="84"/>
    </row>
    <row r="34" spans="1:7" ht="15" customHeight="1" x14ac:dyDescent="0.3">
      <c r="A34" s="84"/>
      <c r="B34" s="84"/>
      <c r="C34" s="84"/>
      <c r="D34" s="84"/>
      <c r="E34" s="84"/>
      <c r="F34" s="84"/>
      <c r="G34" s="84"/>
    </row>
  </sheetData>
  <mergeCells count="8">
    <mergeCell ref="C3:E3"/>
    <mergeCell ref="C2:G2"/>
    <mergeCell ref="C1:E1"/>
    <mergeCell ref="A12:G34"/>
    <mergeCell ref="A5:A6"/>
    <mergeCell ref="D5:E5"/>
    <mergeCell ref="C5:C6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2"/>
  <sheetViews>
    <sheetView workbookViewId="0">
      <selection activeCell="K4" sqref="K4"/>
    </sheetView>
  </sheetViews>
  <sheetFormatPr defaultRowHeight="14.4" x14ac:dyDescent="0.3"/>
  <cols>
    <col min="1" max="1" width="5.88671875" customWidth="1"/>
    <col min="2" max="2" width="29.33203125" customWidth="1"/>
    <col min="3" max="3" width="17.5546875" customWidth="1"/>
    <col min="4" max="4" width="19.5546875" customWidth="1"/>
    <col min="5" max="5" width="15.44140625" customWidth="1"/>
    <col min="6" max="6" width="0.109375" customWidth="1"/>
    <col min="7" max="7" width="9.109375" hidden="1" customWidth="1"/>
  </cols>
  <sheetData>
    <row r="1" spans="1:7" x14ac:dyDescent="0.3">
      <c r="C1" s="109" t="s">
        <v>532</v>
      </c>
      <c r="D1" s="109"/>
      <c r="E1" s="109"/>
      <c r="F1" s="109"/>
      <c r="G1" s="2"/>
    </row>
    <row r="2" spans="1:7" ht="32.25" customHeight="1" x14ac:dyDescent="0.3">
      <c r="C2" s="108" t="s">
        <v>67</v>
      </c>
      <c r="D2" s="108"/>
      <c r="E2" s="108"/>
      <c r="F2" s="108"/>
      <c r="G2" s="108"/>
    </row>
    <row r="3" spans="1:7" ht="32.25" customHeight="1" x14ac:dyDescent="0.3">
      <c r="C3" s="74"/>
      <c r="D3" s="74"/>
      <c r="E3" s="74"/>
      <c r="F3" s="74"/>
      <c r="G3" s="74"/>
    </row>
    <row r="4" spans="1:7" ht="20.25" customHeight="1" x14ac:dyDescent="0.3">
      <c r="C4" s="117" t="s">
        <v>82</v>
      </c>
      <c r="D4" s="117"/>
      <c r="E4" s="117"/>
      <c r="F4" s="4"/>
      <c r="G4" s="4"/>
    </row>
    <row r="5" spans="1:7" ht="18.75" customHeight="1" x14ac:dyDescent="0.3">
      <c r="B5" s="2" t="s">
        <v>517</v>
      </c>
      <c r="E5" s="4"/>
      <c r="F5" s="4"/>
      <c r="G5" s="4"/>
    </row>
    <row r="6" spans="1:7" ht="28.2" customHeight="1" x14ac:dyDescent="0.3">
      <c r="A6" s="110" t="s">
        <v>51</v>
      </c>
      <c r="B6" s="110" t="s">
        <v>49</v>
      </c>
      <c r="C6" s="114" t="s">
        <v>52</v>
      </c>
      <c r="D6" s="112" t="s">
        <v>192</v>
      </c>
      <c r="E6" s="113"/>
    </row>
    <row r="7" spans="1:7" x14ac:dyDescent="0.3">
      <c r="A7" s="111"/>
      <c r="B7" s="116"/>
      <c r="C7" s="115"/>
      <c r="D7" s="56" t="s">
        <v>4</v>
      </c>
      <c r="E7" s="56" t="s">
        <v>53</v>
      </c>
    </row>
    <row r="8" spans="1:7" x14ac:dyDescent="0.3">
      <c r="A8" s="24">
        <v>1</v>
      </c>
      <c r="B8" s="25" t="s">
        <v>193</v>
      </c>
      <c r="C8" s="60" t="s">
        <v>54</v>
      </c>
      <c r="D8" s="13">
        <v>1</v>
      </c>
      <c r="E8" s="20">
        <v>165</v>
      </c>
    </row>
    <row r="9" spans="1:7" ht="15.6" x14ac:dyDescent="0.3">
      <c r="A9" s="1"/>
      <c r="B9" s="57" t="s">
        <v>518</v>
      </c>
      <c r="C9" s="45"/>
      <c r="D9" s="26">
        <v>1</v>
      </c>
      <c r="E9" s="58">
        <f>SUM(E8:E8)</f>
        <v>165</v>
      </c>
      <c r="F9" s="32"/>
    </row>
    <row r="10" spans="1:7" ht="15" customHeight="1" x14ac:dyDescent="0.3">
      <c r="A10" s="83" t="s">
        <v>529</v>
      </c>
      <c r="B10" s="84"/>
      <c r="C10" s="84"/>
      <c r="D10" s="84"/>
      <c r="E10" s="84"/>
      <c r="F10" s="84"/>
      <c r="G10" s="84"/>
    </row>
    <row r="11" spans="1:7" ht="15" customHeight="1" x14ac:dyDescent="0.3">
      <c r="A11" s="84"/>
      <c r="B11" s="84"/>
      <c r="C11" s="84"/>
      <c r="D11" s="84"/>
      <c r="E11" s="84"/>
      <c r="F11" s="84"/>
      <c r="G11" s="84"/>
    </row>
    <row r="12" spans="1:7" ht="15" customHeight="1" x14ac:dyDescent="0.3">
      <c r="A12" s="84"/>
      <c r="B12" s="84"/>
      <c r="C12" s="84"/>
      <c r="D12" s="84"/>
      <c r="E12" s="84"/>
      <c r="F12" s="84"/>
      <c r="G12" s="84"/>
    </row>
    <row r="13" spans="1:7" ht="15" customHeight="1" x14ac:dyDescent="0.3">
      <c r="A13" s="84"/>
      <c r="B13" s="84"/>
      <c r="C13" s="84"/>
      <c r="D13" s="84"/>
      <c r="E13" s="84"/>
      <c r="F13" s="84"/>
      <c r="G13" s="84"/>
    </row>
    <row r="14" spans="1:7" ht="15" customHeight="1" x14ac:dyDescent="0.3">
      <c r="A14" s="84"/>
      <c r="B14" s="84"/>
      <c r="C14" s="84"/>
      <c r="D14" s="84"/>
      <c r="E14" s="84"/>
      <c r="F14" s="84"/>
      <c r="G14" s="84"/>
    </row>
    <row r="15" spans="1:7" ht="15" customHeight="1" x14ac:dyDescent="0.3">
      <c r="A15" s="84"/>
      <c r="B15" s="84"/>
      <c r="C15" s="84"/>
      <c r="D15" s="84"/>
      <c r="E15" s="84"/>
      <c r="F15" s="84"/>
      <c r="G15" s="84"/>
    </row>
    <row r="16" spans="1:7" ht="15" customHeight="1" x14ac:dyDescent="0.3">
      <c r="A16" s="84"/>
      <c r="B16" s="84"/>
      <c r="C16" s="84"/>
      <c r="D16" s="84"/>
      <c r="E16" s="84"/>
      <c r="F16" s="84"/>
      <c r="G16" s="84"/>
    </row>
    <row r="17" spans="1:7" ht="15" customHeight="1" x14ac:dyDescent="0.3">
      <c r="A17" s="84"/>
      <c r="B17" s="84"/>
      <c r="C17" s="84"/>
      <c r="D17" s="84"/>
      <c r="E17" s="84"/>
      <c r="F17" s="84"/>
      <c r="G17" s="84"/>
    </row>
    <row r="18" spans="1:7" ht="15" customHeight="1" x14ac:dyDescent="0.3">
      <c r="A18" s="84"/>
      <c r="B18" s="84"/>
      <c r="C18" s="84"/>
      <c r="D18" s="84"/>
      <c r="E18" s="84"/>
      <c r="F18" s="84"/>
      <c r="G18" s="84"/>
    </row>
    <row r="19" spans="1:7" ht="15" customHeight="1" x14ac:dyDescent="0.3">
      <c r="A19" s="84"/>
      <c r="B19" s="84"/>
      <c r="C19" s="84"/>
      <c r="D19" s="84"/>
      <c r="E19" s="84"/>
      <c r="F19" s="84"/>
      <c r="G19" s="84"/>
    </row>
    <row r="20" spans="1:7" ht="15" customHeight="1" x14ac:dyDescent="0.3">
      <c r="A20" s="84"/>
      <c r="B20" s="84"/>
      <c r="C20" s="84"/>
      <c r="D20" s="84"/>
      <c r="E20" s="84"/>
      <c r="F20" s="84"/>
      <c r="G20" s="84"/>
    </row>
    <row r="21" spans="1:7" ht="15" customHeight="1" x14ac:dyDescent="0.3">
      <c r="A21" s="84"/>
      <c r="B21" s="84"/>
      <c r="C21" s="84"/>
      <c r="D21" s="84"/>
      <c r="E21" s="84"/>
      <c r="F21" s="84"/>
      <c r="G21" s="84"/>
    </row>
    <row r="22" spans="1:7" ht="15" customHeight="1" x14ac:dyDescent="0.3">
      <c r="A22" s="84"/>
      <c r="B22" s="84"/>
      <c r="C22" s="84"/>
      <c r="D22" s="84"/>
      <c r="E22" s="84"/>
      <c r="F22" s="84"/>
      <c r="G22" s="84"/>
    </row>
    <row r="23" spans="1:7" ht="15" customHeight="1" x14ac:dyDescent="0.3">
      <c r="A23" s="84"/>
      <c r="B23" s="84"/>
      <c r="C23" s="84"/>
      <c r="D23" s="84"/>
      <c r="E23" s="84"/>
      <c r="F23" s="84"/>
      <c r="G23" s="84"/>
    </row>
    <row r="24" spans="1:7" ht="15" customHeight="1" x14ac:dyDescent="0.3">
      <c r="A24" s="84"/>
      <c r="B24" s="84"/>
      <c r="C24" s="84"/>
      <c r="D24" s="84"/>
      <c r="E24" s="84"/>
      <c r="F24" s="84"/>
      <c r="G24" s="84"/>
    </row>
    <row r="25" spans="1:7" ht="15" customHeight="1" x14ac:dyDescent="0.3">
      <c r="A25" s="84"/>
      <c r="B25" s="84"/>
      <c r="C25" s="84"/>
      <c r="D25" s="84"/>
      <c r="E25" s="84"/>
      <c r="F25" s="84"/>
      <c r="G25" s="84"/>
    </row>
    <row r="26" spans="1:7" ht="15" customHeight="1" x14ac:dyDescent="0.3">
      <c r="A26" s="84"/>
      <c r="B26" s="84"/>
      <c r="C26" s="84"/>
      <c r="D26" s="84"/>
      <c r="E26" s="84"/>
      <c r="F26" s="84"/>
      <c r="G26" s="84"/>
    </row>
    <row r="27" spans="1:7" ht="15" customHeight="1" x14ac:dyDescent="0.3">
      <c r="A27" s="84"/>
      <c r="B27" s="84"/>
      <c r="C27" s="84"/>
      <c r="D27" s="84"/>
      <c r="E27" s="84"/>
      <c r="F27" s="84"/>
      <c r="G27" s="84"/>
    </row>
    <row r="28" spans="1:7" ht="15" customHeight="1" x14ac:dyDescent="0.3">
      <c r="A28" s="84"/>
      <c r="B28" s="84"/>
      <c r="C28" s="84"/>
      <c r="D28" s="84"/>
      <c r="E28" s="84"/>
      <c r="F28" s="84"/>
      <c r="G28" s="84"/>
    </row>
    <row r="29" spans="1:7" ht="15" customHeight="1" x14ac:dyDescent="0.3">
      <c r="A29" s="84"/>
      <c r="B29" s="84"/>
      <c r="C29" s="84"/>
      <c r="D29" s="84"/>
      <c r="E29" s="84"/>
      <c r="F29" s="84"/>
      <c r="G29" s="84"/>
    </row>
    <row r="30" spans="1:7" ht="15" customHeight="1" x14ac:dyDescent="0.3">
      <c r="A30" s="84"/>
      <c r="B30" s="84"/>
      <c r="C30" s="84"/>
      <c r="D30" s="84"/>
      <c r="E30" s="84"/>
      <c r="F30" s="84"/>
      <c r="G30" s="84"/>
    </row>
    <row r="31" spans="1:7" ht="15" customHeight="1" x14ac:dyDescent="0.3">
      <c r="A31" s="84"/>
      <c r="B31" s="84"/>
      <c r="C31" s="84"/>
      <c r="D31" s="84"/>
      <c r="E31" s="84"/>
      <c r="F31" s="84"/>
      <c r="G31" s="84"/>
    </row>
    <row r="32" spans="1:7" ht="15" customHeight="1" x14ac:dyDescent="0.3">
      <c r="A32" s="84"/>
      <c r="B32" s="84"/>
      <c r="C32" s="84"/>
      <c r="D32" s="84"/>
      <c r="E32" s="84"/>
      <c r="F32" s="84"/>
      <c r="G32" s="84"/>
    </row>
  </sheetData>
  <mergeCells count="8">
    <mergeCell ref="C1:F1"/>
    <mergeCell ref="C2:G2"/>
    <mergeCell ref="A10:G32"/>
    <mergeCell ref="C4:E4"/>
    <mergeCell ref="A6:A7"/>
    <mergeCell ref="B6:B7"/>
    <mergeCell ref="C6:C7"/>
    <mergeCell ref="D6:E6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4"/>
  <sheetViews>
    <sheetView workbookViewId="0">
      <selection activeCell="C2" sqref="C2:G2"/>
    </sheetView>
  </sheetViews>
  <sheetFormatPr defaultRowHeight="14.4" x14ac:dyDescent="0.3"/>
  <cols>
    <col min="1" max="1" width="5.88671875" customWidth="1"/>
    <col min="2" max="2" width="29.33203125" customWidth="1"/>
    <col min="3" max="3" width="17.5546875" customWidth="1"/>
    <col min="4" max="4" width="19.5546875" customWidth="1"/>
    <col min="5" max="5" width="15.44140625" customWidth="1"/>
    <col min="6" max="6" width="0.109375" customWidth="1"/>
    <col min="7" max="7" width="9.109375" hidden="1" customWidth="1"/>
  </cols>
  <sheetData>
    <row r="1" spans="1:7" x14ac:dyDescent="0.3">
      <c r="C1" s="109" t="s">
        <v>533</v>
      </c>
      <c r="D1" s="109"/>
      <c r="E1" s="109"/>
      <c r="F1" s="109"/>
      <c r="G1" s="2"/>
    </row>
    <row r="2" spans="1:7" ht="42" customHeight="1" x14ac:dyDescent="0.3">
      <c r="C2" s="108" t="s">
        <v>534</v>
      </c>
      <c r="D2" s="108"/>
      <c r="E2" s="108"/>
      <c r="F2" s="108"/>
      <c r="G2" s="108"/>
    </row>
    <row r="3" spans="1:7" ht="42" customHeight="1" x14ac:dyDescent="0.3">
      <c r="C3" s="74"/>
      <c r="D3" s="74"/>
      <c r="E3" s="74"/>
      <c r="F3" s="74"/>
      <c r="G3" s="74"/>
    </row>
    <row r="4" spans="1:7" ht="20.25" customHeight="1" x14ac:dyDescent="0.3">
      <c r="C4" s="117" t="s">
        <v>82</v>
      </c>
      <c r="D4" s="117"/>
      <c r="E4" s="117"/>
      <c r="F4" s="4"/>
      <c r="G4" s="4"/>
    </row>
    <row r="5" spans="1:7" ht="18.75" customHeight="1" x14ac:dyDescent="0.3">
      <c r="B5" s="2" t="s">
        <v>194</v>
      </c>
      <c r="E5" s="4"/>
      <c r="F5" s="4"/>
      <c r="G5" s="4"/>
    </row>
    <row r="6" spans="1:7" ht="28.2" customHeight="1" x14ac:dyDescent="0.3">
      <c r="A6" s="110" t="s">
        <v>51</v>
      </c>
      <c r="B6" s="110" t="s">
        <v>49</v>
      </c>
      <c r="C6" s="114" t="s">
        <v>52</v>
      </c>
      <c r="D6" s="112" t="s">
        <v>192</v>
      </c>
      <c r="E6" s="113"/>
    </row>
    <row r="7" spans="1:7" x14ac:dyDescent="0.3">
      <c r="A7" s="116"/>
      <c r="B7" s="116"/>
      <c r="C7" s="115"/>
      <c r="D7" s="56" t="s">
        <v>4</v>
      </c>
      <c r="E7" s="56" t="s">
        <v>53</v>
      </c>
    </row>
    <row r="8" spans="1:7" x14ac:dyDescent="0.3">
      <c r="A8" s="63">
        <v>1</v>
      </c>
      <c r="B8" s="59" t="s">
        <v>195</v>
      </c>
      <c r="C8" s="60" t="s">
        <v>218</v>
      </c>
      <c r="D8" s="62">
        <v>114.157</v>
      </c>
      <c r="E8" s="62">
        <v>950.11</v>
      </c>
    </row>
    <row r="9" spans="1:7" x14ac:dyDescent="0.3">
      <c r="A9" s="63">
        <v>2</v>
      </c>
      <c r="B9" s="59" t="s">
        <v>196</v>
      </c>
      <c r="C9" s="60" t="s">
        <v>72</v>
      </c>
      <c r="D9" s="62">
        <v>5.2060000000000004</v>
      </c>
      <c r="E9" s="62">
        <v>1525.12</v>
      </c>
    </row>
    <row r="10" spans="1:7" x14ac:dyDescent="0.3">
      <c r="A10" s="63">
        <v>3</v>
      </c>
      <c r="B10" s="59" t="s">
        <v>197</v>
      </c>
      <c r="C10" s="60" t="s">
        <v>72</v>
      </c>
      <c r="D10" s="62">
        <v>6.42</v>
      </c>
      <c r="E10" s="62">
        <v>1564.81</v>
      </c>
    </row>
    <row r="11" spans="1:7" x14ac:dyDescent="0.3">
      <c r="A11" s="63">
        <v>4</v>
      </c>
      <c r="B11" s="59" t="s">
        <v>198</v>
      </c>
      <c r="C11" s="60" t="s">
        <v>207</v>
      </c>
      <c r="D11" s="62">
        <v>0.251</v>
      </c>
      <c r="E11" s="62">
        <v>14.74</v>
      </c>
    </row>
    <row r="12" spans="1:7" x14ac:dyDescent="0.3">
      <c r="A12" s="63">
        <v>5</v>
      </c>
      <c r="B12" s="59" t="s">
        <v>199</v>
      </c>
      <c r="C12" s="60" t="s">
        <v>54</v>
      </c>
      <c r="D12" s="62">
        <v>13.968</v>
      </c>
      <c r="E12" s="62">
        <v>907.92</v>
      </c>
    </row>
    <row r="13" spans="1:7" x14ac:dyDescent="0.3">
      <c r="A13" s="63">
        <v>6</v>
      </c>
      <c r="B13" s="59" t="s">
        <v>521</v>
      </c>
      <c r="C13" s="60" t="s">
        <v>54</v>
      </c>
      <c r="D13" s="62">
        <v>2.077</v>
      </c>
      <c r="E13" s="62">
        <v>507.63</v>
      </c>
    </row>
    <row r="14" spans="1:7" x14ac:dyDescent="0.3">
      <c r="A14" s="63">
        <v>7</v>
      </c>
      <c r="B14" s="59" t="s">
        <v>200</v>
      </c>
      <c r="C14" s="60" t="s">
        <v>207</v>
      </c>
      <c r="D14" s="62">
        <v>0.95899999999999996</v>
      </c>
      <c r="E14" s="62">
        <v>57.54</v>
      </c>
    </row>
    <row r="15" spans="1:7" x14ac:dyDescent="0.3">
      <c r="A15" s="63">
        <v>8</v>
      </c>
      <c r="B15" s="59" t="s">
        <v>201</v>
      </c>
      <c r="C15" s="60" t="s">
        <v>54</v>
      </c>
      <c r="D15" s="62">
        <v>2</v>
      </c>
      <c r="E15" s="62">
        <v>940</v>
      </c>
    </row>
    <row r="16" spans="1:7" x14ac:dyDescent="0.3">
      <c r="A16" s="63">
        <v>9</v>
      </c>
      <c r="B16" s="59" t="s">
        <v>202</v>
      </c>
      <c r="C16" s="60" t="s">
        <v>218</v>
      </c>
      <c r="D16" s="62">
        <v>29.49</v>
      </c>
      <c r="E16" s="62">
        <v>12.84</v>
      </c>
    </row>
    <row r="17" spans="1:7" x14ac:dyDescent="0.3">
      <c r="A17" s="63">
        <v>10</v>
      </c>
      <c r="B17" s="59" t="s">
        <v>203</v>
      </c>
      <c r="C17" s="60" t="s">
        <v>218</v>
      </c>
      <c r="D17" s="62">
        <v>67.95</v>
      </c>
      <c r="E17" s="62">
        <v>304.95999999999998</v>
      </c>
    </row>
    <row r="18" spans="1:7" x14ac:dyDescent="0.3">
      <c r="A18" s="63">
        <v>11</v>
      </c>
      <c r="B18" s="59" t="s">
        <v>204</v>
      </c>
      <c r="C18" s="60" t="s">
        <v>218</v>
      </c>
      <c r="D18" s="62">
        <v>48</v>
      </c>
      <c r="E18" s="62">
        <v>500</v>
      </c>
    </row>
    <row r="19" spans="1:7" x14ac:dyDescent="0.3">
      <c r="A19" s="63">
        <v>12</v>
      </c>
      <c r="B19" s="59" t="s">
        <v>205</v>
      </c>
      <c r="C19" s="60" t="s">
        <v>218</v>
      </c>
      <c r="D19" s="62">
        <v>20.11</v>
      </c>
      <c r="E19" s="62">
        <v>243.37</v>
      </c>
    </row>
    <row r="20" spans="1:7" x14ac:dyDescent="0.3">
      <c r="A20" s="63">
        <v>13</v>
      </c>
      <c r="B20" s="59" t="s">
        <v>206</v>
      </c>
      <c r="C20" s="60" t="s">
        <v>72</v>
      </c>
      <c r="D20" s="62">
        <v>0.92500000000000004</v>
      </c>
      <c r="E20" s="62">
        <v>128.58000000000001</v>
      </c>
    </row>
    <row r="21" spans="1:7" ht="15.6" x14ac:dyDescent="0.3">
      <c r="A21" s="1"/>
      <c r="B21" s="57" t="s">
        <v>519</v>
      </c>
      <c r="C21" s="45"/>
      <c r="D21" s="26">
        <f>SUM(D8:D20)</f>
        <v>311.51300000000003</v>
      </c>
      <c r="E21" s="58">
        <f>SUM(E8:E20)</f>
        <v>7657.62</v>
      </c>
      <c r="F21" s="32"/>
    </row>
    <row r="22" spans="1:7" ht="15" customHeight="1" x14ac:dyDescent="0.3">
      <c r="A22" s="83" t="s">
        <v>529</v>
      </c>
      <c r="B22" s="84"/>
      <c r="C22" s="84"/>
      <c r="D22" s="84"/>
      <c r="E22" s="84"/>
      <c r="F22" s="84"/>
      <c r="G22" s="84"/>
    </row>
    <row r="23" spans="1:7" ht="15" customHeight="1" x14ac:dyDescent="0.3">
      <c r="A23" s="84"/>
      <c r="B23" s="84"/>
      <c r="C23" s="84"/>
      <c r="D23" s="84"/>
      <c r="E23" s="84"/>
      <c r="F23" s="84"/>
      <c r="G23" s="84"/>
    </row>
    <row r="24" spans="1:7" ht="15" customHeight="1" x14ac:dyDescent="0.3">
      <c r="A24" s="84"/>
      <c r="B24" s="84"/>
      <c r="C24" s="84"/>
      <c r="D24" s="84"/>
      <c r="E24" s="84"/>
      <c r="F24" s="84"/>
      <c r="G24" s="84"/>
    </row>
    <row r="25" spans="1:7" ht="15" customHeight="1" x14ac:dyDescent="0.3">
      <c r="A25" s="84"/>
      <c r="B25" s="84"/>
      <c r="C25" s="84"/>
      <c r="D25" s="84"/>
      <c r="E25" s="84"/>
      <c r="F25" s="84"/>
      <c r="G25" s="84"/>
    </row>
    <row r="26" spans="1:7" ht="15" customHeight="1" x14ac:dyDescent="0.3">
      <c r="A26" s="84"/>
      <c r="B26" s="84"/>
      <c r="C26" s="84"/>
      <c r="D26" s="84"/>
      <c r="E26" s="84"/>
      <c r="F26" s="84"/>
      <c r="G26" s="84"/>
    </row>
    <row r="27" spans="1:7" ht="15" customHeight="1" x14ac:dyDescent="0.3">
      <c r="A27" s="84"/>
      <c r="B27" s="84"/>
      <c r="C27" s="84"/>
      <c r="D27" s="84"/>
      <c r="E27" s="84"/>
      <c r="F27" s="84"/>
      <c r="G27" s="84"/>
    </row>
    <row r="28" spans="1:7" ht="15" customHeight="1" x14ac:dyDescent="0.3">
      <c r="A28" s="84"/>
      <c r="B28" s="84"/>
      <c r="C28" s="84"/>
      <c r="D28" s="84"/>
      <c r="E28" s="84"/>
      <c r="F28" s="84"/>
      <c r="G28" s="84"/>
    </row>
    <row r="29" spans="1:7" ht="15" customHeight="1" x14ac:dyDescent="0.3">
      <c r="A29" s="84"/>
      <c r="B29" s="84"/>
      <c r="C29" s="84"/>
      <c r="D29" s="84"/>
      <c r="E29" s="84"/>
      <c r="F29" s="84"/>
      <c r="G29" s="84"/>
    </row>
    <row r="30" spans="1:7" ht="15" customHeight="1" x14ac:dyDescent="0.3">
      <c r="A30" s="84"/>
      <c r="B30" s="84"/>
      <c r="C30" s="84"/>
      <c r="D30" s="84"/>
      <c r="E30" s="84"/>
      <c r="F30" s="84"/>
      <c r="G30" s="84"/>
    </row>
    <row r="31" spans="1:7" ht="15" customHeight="1" x14ac:dyDescent="0.3">
      <c r="A31" s="84"/>
      <c r="B31" s="84"/>
      <c r="C31" s="84"/>
      <c r="D31" s="84"/>
      <c r="E31" s="84"/>
      <c r="F31" s="84"/>
      <c r="G31" s="84"/>
    </row>
    <row r="32" spans="1:7" ht="15" customHeight="1" x14ac:dyDescent="0.3">
      <c r="A32" s="84"/>
      <c r="B32" s="84"/>
      <c r="C32" s="84"/>
      <c r="D32" s="84"/>
      <c r="E32" s="84"/>
      <c r="F32" s="84"/>
      <c r="G32" s="84"/>
    </row>
    <row r="33" spans="1:7" ht="15" customHeight="1" x14ac:dyDescent="0.3">
      <c r="A33" s="84"/>
      <c r="B33" s="84"/>
      <c r="C33" s="84"/>
      <c r="D33" s="84"/>
      <c r="E33" s="84"/>
      <c r="F33" s="84"/>
      <c r="G33" s="84"/>
    </row>
    <row r="34" spans="1:7" ht="15" customHeight="1" x14ac:dyDescent="0.3">
      <c r="A34" s="84"/>
      <c r="B34" s="84"/>
      <c r="C34" s="84"/>
      <c r="D34" s="84"/>
      <c r="E34" s="84"/>
      <c r="F34" s="84"/>
      <c r="G34" s="84"/>
    </row>
    <row r="35" spans="1:7" ht="15" customHeight="1" x14ac:dyDescent="0.3">
      <c r="A35" s="84"/>
      <c r="B35" s="84"/>
      <c r="C35" s="84"/>
      <c r="D35" s="84"/>
      <c r="E35" s="84"/>
      <c r="F35" s="84"/>
      <c r="G35" s="84"/>
    </row>
    <row r="36" spans="1:7" ht="15" customHeight="1" x14ac:dyDescent="0.3">
      <c r="A36" s="84"/>
      <c r="B36" s="84"/>
      <c r="C36" s="84"/>
      <c r="D36" s="84"/>
      <c r="E36" s="84"/>
      <c r="F36" s="84"/>
      <c r="G36" s="84"/>
    </row>
    <row r="37" spans="1:7" ht="15" customHeight="1" x14ac:dyDescent="0.3">
      <c r="A37" s="84"/>
      <c r="B37" s="84"/>
      <c r="C37" s="84"/>
      <c r="D37" s="84"/>
      <c r="E37" s="84"/>
      <c r="F37" s="84"/>
      <c r="G37" s="84"/>
    </row>
    <row r="38" spans="1:7" ht="15" customHeight="1" x14ac:dyDescent="0.3">
      <c r="A38" s="84"/>
      <c r="B38" s="84"/>
      <c r="C38" s="84"/>
      <c r="D38" s="84"/>
      <c r="E38" s="84"/>
      <c r="F38" s="84"/>
      <c r="G38" s="84"/>
    </row>
    <row r="39" spans="1:7" ht="15" customHeight="1" x14ac:dyDescent="0.3">
      <c r="A39" s="84"/>
      <c r="B39" s="84"/>
      <c r="C39" s="84"/>
      <c r="D39" s="84"/>
      <c r="E39" s="84"/>
      <c r="F39" s="84"/>
      <c r="G39" s="84"/>
    </row>
    <row r="40" spans="1:7" ht="15" customHeight="1" x14ac:dyDescent="0.3">
      <c r="A40" s="84"/>
      <c r="B40" s="84"/>
      <c r="C40" s="84"/>
      <c r="D40" s="84"/>
      <c r="E40" s="84"/>
      <c r="F40" s="84"/>
      <c r="G40" s="84"/>
    </row>
    <row r="41" spans="1:7" ht="15" customHeight="1" x14ac:dyDescent="0.3">
      <c r="A41" s="84"/>
      <c r="B41" s="84"/>
      <c r="C41" s="84"/>
      <c r="D41" s="84"/>
      <c r="E41" s="84"/>
      <c r="F41" s="84"/>
      <c r="G41" s="84"/>
    </row>
    <row r="42" spans="1:7" ht="15" customHeight="1" x14ac:dyDescent="0.3">
      <c r="A42" s="84"/>
      <c r="B42" s="84"/>
      <c r="C42" s="84"/>
      <c r="D42" s="84"/>
      <c r="E42" s="84"/>
      <c r="F42" s="84"/>
      <c r="G42" s="84"/>
    </row>
    <row r="43" spans="1:7" ht="15" customHeight="1" x14ac:dyDescent="0.3">
      <c r="A43" s="84"/>
      <c r="B43" s="84"/>
      <c r="C43" s="84"/>
      <c r="D43" s="84"/>
      <c r="E43" s="84"/>
      <c r="F43" s="84"/>
      <c r="G43" s="84"/>
    </row>
    <row r="44" spans="1:7" ht="15" customHeight="1" x14ac:dyDescent="0.3">
      <c r="A44" s="84"/>
      <c r="B44" s="84"/>
      <c r="C44" s="84"/>
      <c r="D44" s="84"/>
      <c r="E44" s="84"/>
      <c r="F44" s="84"/>
      <c r="G44" s="84"/>
    </row>
  </sheetData>
  <mergeCells count="8">
    <mergeCell ref="C1:F1"/>
    <mergeCell ref="C2:G2"/>
    <mergeCell ref="A22:G44"/>
    <mergeCell ref="C4:E4"/>
    <mergeCell ref="A6:A7"/>
    <mergeCell ref="B6:B7"/>
    <mergeCell ref="C6:C7"/>
    <mergeCell ref="D6:E6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11</vt:i4>
      </vt:variant>
      <vt:variant>
        <vt:lpstr>Іменовані діапазони</vt:lpstr>
      </vt:variant>
      <vt:variant>
        <vt:i4>1</vt:i4>
      </vt:variant>
    </vt:vector>
  </HeadingPairs>
  <TitlesOfParts>
    <vt:vector size="12" baseType="lpstr">
      <vt:lpstr>1013</vt:lpstr>
      <vt:lpstr>1014</vt:lpstr>
      <vt:lpstr>1015</vt:lpstr>
      <vt:lpstr>1016</vt:lpstr>
      <vt:lpstr>1113</vt:lpstr>
      <vt:lpstr>021</vt:lpstr>
      <vt:lpstr>1514</vt:lpstr>
      <vt:lpstr>1515</vt:lpstr>
      <vt:lpstr>1517</vt:lpstr>
      <vt:lpstr>1812</vt:lpstr>
      <vt:lpstr>зведена</vt:lpstr>
      <vt:lpstr>'1013'!Область_друку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2023-10-02T12:40:47Z</dcterms:modified>
</cp:coreProperties>
</file>