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15480" windowHeight="11640"/>
  </bookViews>
  <sheets>
    <sheet name="Аркуш1" sheetId="1" r:id="rId1"/>
  </sheets>
  <definedNames>
    <definedName name="_xlnm.Print_Area" localSheetId="0">Аркуш1!$A$1:$J$49</definedName>
  </definedNames>
  <calcPr calcId="144525"/>
</workbook>
</file>

<file path=xl/calcChain.xml><?xml version="1.0" encoding="utf-8"?>
<calcChain xmlns="http://schemas.openxmlformats.org/spreadsheetml/2006/main">
  <c r="G41" i="1" l="1"/>
  <c r="G30" i="1"/>
  <c r="G40" i="1"/>
  <c r="G20" i="1"/>
  <c r="G21" i="1"/>
  <c r="G23" i="1"/>
  <c r="G25" i="1"/>
  <c r="G26" i="1"/>
  <c r="G35" i="1"/>
  <c r="H47" i="1"/>
  <c r="I47" i="1"/>
  <c r="J47" i="1"/>
  <c r="G44" i="1"/>
  <c r="G43" i="1"/>
  <c r="G46" i="1"/>
  <c r="G45" i="1"/>
  <c r="G39" i="1"/>
  <c r="G38" i="1"/>
  <c r="G37" i="1"/>
  <c r="G33" i="1"/>
  <c r="G28" i="1"/>
  <c r="G27" i="1"/>
  <c r="G24" i="1"/>
  <c r="G13" i="1"/>
  <c r="G47" i="1" s="1"/>
  <c r="G18" i="1"/>
  <c r="G19" i="1"/>
  <c r="G16" i="1"/>
  <c r="G17" i="1"/>
  <c r="G31" i="1"/>
  <c r="G15" i="1"/>
</calcChain>
</file>

<file path=xl/sharedStrings.xml><?xml version="1.0" encoding="utf-8"?>
<sst xmlns="http://schemas.openxmlformats.org/spreadsheetml/2006/main" count="170" uniqueCount="138">
  <si>
    <t>13581000000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</si>
  <si>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</si>
  <si>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</si>
  <si>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</si>
  <si>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</si>
  <si>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</si>
  <si>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</si>
  <si>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</si>
  <si>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</si>
  <si>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</si>
  <si>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</si>
  <si>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</si>
  <si>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</si>
  <si>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</si>
  <si>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УСЬОГО</t>
  </si>
  <si>
    <t>X</t>
  </si>
  <si>
    <t>до  рішення сесії міської ради</t>
  </si>
  <si>
    <t>Зміни до розподілу витрат місцевого бюджету на реалізацію місцевих/регіональних програм у 2021 році</t>
  </si>
  <si>
    <t>Додаток 4</t>
  </si>
  <si>
    <t>Секретар ради                                                                                                           Мар"ян Берник</t>
  </si>
  <si>
    <t>0200000</t>
  </si>
  <si>
    <t>Виконавчий комiтет Стрийської мiської ради</t>
  </si>
  <si>
    <t>0443</t>
  </si>
  <si>
    <t>0180</t>
  </si>
  <si>
    <t>0219800</t>
  </si>
  <si>
    <t>Субвенція з місцевого бюджету державному бюджету на виконання програм соціально-економічного розвитку регіонів</t>
  </si>
  <si>
    <t>1216030</t>
  </si>
  <si>
    <t>6030</t>
  </si>
  <si>
    <t>0620</t>
  </si>
  <si>
    <t>Організація благоустрою населених пунктів</t>
  </si>
  <si>
    <t>"Програма благоустрою на 2021 рік"</t>
  </si>
  <si>
    <t>1200000</t>
  </si>
  <si>
    <t/>
  </si>
  <si>
    <t>Управління  житлово-комунального господарства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</si>
  <si>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</si>
  <si>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</si>
  <si>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</si>
  <si>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</si>
  <si>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Програма "Утримання та розвиток доріг та дорожньої інфраструктури на 2021 рік"</t>
  </si>
  <si>
    <t>Програма "Розвиток доріг та дорожньої інфраструктури на 2021 рік"</t>
  </si>
  <si>
    <t>№124 від 28.01.2021р.</t>
  </si>
  <si>
    <t>0712010</t>
  </si>
  <si>
    <t>0731</t>
  </si>
  <si>
    <t>Багатопрофільна стаціонарна медична допомога населенню</t>
  </si>
  <si>
    <t>«Програма фінансової підтримки міських комунальних підприємств та здійснення внесків до їх статутних фондів на 2021 рік"</t>
  </si>
  <si>
    <t>№113 від 28.01.2021</t>
  </si>
  <si>
    <t>Інша діяльність у сфері державного управління</t>
  </si>
  <si>
    <t>«Програма сприяння виконанню рішень судів і інших виконавчих документів та сплати судового збору»</t>
  </si>
  <si>
    <t>№78 від 28.01.2021</t>
  </si>
  <si>
    <t>0210180</t>
  </si>
  <si>
    <t>0133</t>
  </si>
  <si>
    <t xml:space="preserve">Програма фінансового забезпечення представницьких витрат та інших видатків,пов"язаних із діяльністю  Стрийської міської ради, на 2021-2025 роки </t>
  </si>
  <si>
    <t>0800000</t>
  </si>
  <si>
    <t xml:space="preserve">Управління соціального захисту населення </t>
  </si>
  <si>
    <t>0813032</t>
  </si>
  <si>
    <t>3032</t>
  </si>
  <si>
    <t xml:space="preserve">Комплексна програма «Соціальний захист та підтримка незахищених категорій населення» на 2021рік </t>
  </si>
  <si>
    <t xml:space="preserve">Надання пільг окремим категоріям громадян з оплати послуг зв`язку </t>
  </si>
  <si>
    <t>1070</t>
  </si>
  <si>
    <t>Програма "Народ і армія-Єдині"щодо підтримки військовослужбовців військової частини А 2847 під час виконання бойових завдань в зоні проведення ООС на Сході України</t>
  </si>
  <si>
    <t>№167 від 25.02.2021</t>
  </si>
  <si>
    <t>0217350</t>
  </si>
  <si>
    <t>7350</t>
  </si>
  <si>
    <t>Розроблення схем планування та забудови територій(містобудівної документації)</t>
  </si>
  <si>
    <t>Програма"Регулювання містобудівної діяльності населених пунктів Стрийської територіальної громади на 2021-2025 роки"</t>
  </si>
  <si>
    <t>№260 від 25.03.2021</t>
  </si>
  <si>
    <t>0217622</t>
  </si>
  <si>
    <t>7622</t>
  </si>
  <si>
    <t>0470</t>
  </si>
  <si>
    <t>Реалізація програм і заходів в галузі туризму та курортів</t>
  </si>
  <si>
    <t>"Програма розвитку туризму та промоції Стрийської міської територіальної громади на 2021-2025 роки"</t>
  </si>
  <si>
    <t>№304 від 29.04.2021</t>
  </si>
  <si>
    <t>0700000</t>
  </si>
  <si>
    <t>Відділ охорони здоров»я</t>
  </si>
  <si>
    <t>Програма розвитку Комунального некомерційного підприємства "Стрийська міська дитяча лікарня" Стрийської міської ради Львівської області на 2021рік</t>
  </si>
  <si>
    <t>№122 від 28.01.2021</t>
  </si>
  <si>
    <t>0712030</t>
  </si>
  <si>
    <t>0733</t>
  </si>
  <si>
    <t>Лікарсько-акушерська допомога вагітним,породіллям та новонародженим</t>
  </si>
  <si>
    <t>Програма розвитку Комунального некомерційного підприємства «Стрийський пологовий будинок»</t>
  </si>
  <si>
    <t>0900000</t>
  </si>
  <si>
    <t>Служба у справах дітей</t>
  </si>
  <si>
    <t>0916083</t>
  </si>
  <si>
    <t>6083</t>
  </si>
  <si>
    <t>0610</t>
  </si>
  <si>
    <t xml:space="preserve">Проектні, будівельно-ремонтні роботи, придбання житла та приміщень для розвитку сімейних та інших форм виховання наближених до сімейних, та забезпечення житлом дітей-сиріт, осіб з їх числа </t>
  </si>
  <si>
    <t>"Міська програма забезпечення житлом дітей-сиріт, дітей, позбавлених батьківського піклування та осіб з їх числа у м.Стрию на 2019-2021 роки"</t>
  </si>
  <si>
    <t>11.12.2018 №638</t>
  </si>
  <si>
    <t>№109 від 25.02.2021</t>
  </si>
  <si>
    <t>№110 від 28.01.2021</t>
  </si>
  <si>
    <t>0490</t>
  </si>
  <si>
    <t>Внески до статутного капіталу суб»єктів господарювання</t>
  </si>
  <si>
    <t>Будівництво інших об»єктів  комунальної власності</t>
  </si>
  <si>
    <t>Програма «Утримання окремих  об»єктів  благоустрою »</t>
  </si>
  <si>
    <t>№176 від 25.02.2021</t>
  </si>
  <si>
    <t>№177 від 25.02.2021р.</t>
  </si>
  <si>
    <t>Програма"Покращення матеріально-технічної бази Стрийського управління Державної казначейської служби України Львівської області на 2021-2022 роки"</t>
  </si>
  <si>
    <t>Будівництво  об"єктів житлово -комунального господарства</t>
  </si>
  <si>
    <t>Впровадження засобів обліку витрат та регулювання споживання води та теплової енергії</t>
  </si>
  <si>
    <t xml:space="preserve">"Програма про співфінансування реконструкції,реставрації,проведення капітальних ремонтів,технічного переоснащення спільного майна у багатоквартирних будинках"
</t>
  </si>
  <si>
    <t>№185 від 25.02.2021</t>
  </si>
  <si>
    <t>1000000</t>
  </si>
  <si>
    <t>Управління культури, молоді та спорту</t>
  </si>
  <si>
    <t>0830</t>
  </si>
  <si>
    <t>Фінансова підтримка засобів масової інформації</t>
  </si>
  <si>
    <t>Програма «Підтримка видавництва  книг, інформаційних видань, брошур» на 2021 рік</t>
  </si>
  <si>
    <t>№91 від 28.01.2021</t>
  </si>
  <si>
    <t>Програма"Проведення відкритого архітектурного конкурсу на кращу проєктну пропозицію облаштування громадського простору проспекту В.Чорновола у м.Стрию"</t>
  </si>
  <si>
    <t>№561 від 29.07.2021</t>
  </si>
  <si>
    <t>Програма розвитку Комунального некомерційного підприємства Стрийської міської ради "Стрийська центральна районна лікарня" на 2021 рік</t>
  </si>
  <si>
    <t>№116 від 28.01.2021</t>
  </si>
  <si>
    <t>0712113</t>
  </si>
  <si>
    <t>0712112</t>
  </si>
  <si>
    <t>0725</t>
  </si>
  <si>
    <t>Первинна медична допомога населенню, що надається фельдшерсько-акушерськими пунктами</t>
  </si>
  <si>
    <t>0721</t>
  </si>
  <si>
    <t xml:space="preserve">Первинна медична допомога населенню, що надається амбулаторно-поліклінічними закладами(відділеннями) </t>
  </si>
  <si>
    <t>Заходи з енергозбереження</t>
  </si>
  <si>
    <t xml:space="preserve">Програма  «Енергозбереження для населення на 2021 рік» </t>
  </si>
  <si>
    <t>№111 від 28.01.2021</t>
  </si>
  <si>
    <t>Програма розвитку Комунального некомерційного підприємства "Стрийська центральна міська лікарня" на 2021 рік</t>
  </si>
  <si>
    <t>№126 від 28.01.2021 р</t>
  </si>
  <si>
    <t>Програма сталого розвитку Комунального некомерційного підприємства   «Стрийська міська лікарня» на 2021 рік</t>
  </si>
  <si>
    <t>№118 від 28.01.2021 р</t>
  </si>
  <si>
    <t>0217660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</si>
  <si>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</si>
  <si>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</si>
  <si>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Програма «Підготовка земельних ділянок несільськогосподарського призначення або прав на них комунальної власності для продажу на земельних торгах  на 2021 рік»</t>
  </si>
  <si>
    <t>0217650</t>
  </si>
  <si>
    <t>7650</t>
  </si>
  <si>
    <t>Проведення експертної грошової оцінки земельної ділянки чи права на неї</t>
  </si>
  <si>
    <t>Програма «Оплата послуг по виготовленню експертних грошових оцінок земельних ділянок»</t>
  </si>
  <si>
    <t>0810180</t>
  </si>
  <si>
    <t>Програма сприяння виконанню рішень судів і інших виконавчих документів та сплати судового збору управлінням соціального захисту населення Стрийської міської ради</t>
  </si>
  <si>
    <t>№559 від 29.07.21</t>
  </si>
  <si>
    <t xml:space="preserve">  </t>
  </si>
  <si>
    <t>Надання бюджетних позичок суб`єктам господарювання</t>
  </si>
  <si>
    <t>від 30  вересня 2021 року № 576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</si>
</sst>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₴&quot;_-;\-* #,##0.00\ &quot;₴&quot;_-;_-* &quot;-&quot;??\ &quot;₴&quot;_-;_-@_-"/>
    <numFmt numFmtId="164" formatCode="#,##0.00;\-#,##0.00;#.00,&quot;-&quot;"/>
    <numFmt numFmtId="165" formatCode="0.0"/>
  </numFmts>
  <fonts count="15" x14ac:knownFonts="1"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u/>
      <sz val="10"/>
      <color indexed="8"/>
      <name val="Calibri"/>
      <family val="2"/>
      <charset val="204"/>
    </font>
    <font>
      <b/>
      <sz val="8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4" fillId="0" borderId="0" applyFont="0" applyFill="0" applyBorder="0" applyAlignment="0" applyProtection="0"/>
  </cellStyleXfs>
  <cellXfs count="104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164" fontId="5" fillId="2" borderId="1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0" fillId="0" borderId="1" xfId="0" applyFill="1" applyBorder="1"/>
    <xf numFmtId="164" fontId="0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Border="1" applyAlignment="1">
      <alignment wrapText="1"/>
    </xf>
    <xf numFmtId="2" fontId="0" fillId="0" borderId="1" xfId="0" applyNumberFormat="1" applyBorder="1" applyAlignment="1">
      <alignment vertical="top"/>
    </xf>
    <xf numFmtId="0" fontId="0" fillId="0" borderId="1" xfId="0" applyBorder="1" applyAlignment="1">
      <alignment horizontal="center" vertical="top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165" fontId="0" fillId="0" borderId="1" xfId="0" applyNumberFormat="1" applyBorder="1" applyAlignment="1">
      <alignment vertical="top"/>
    </xf>
    <xf numFmtId="164" fontId="0" fillId="0" borderId="1" xfId="0" applyNumberForma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164" fontId="0" fillId="3" borderId="1" xfId="0" applyNumberFormat="1" applyFill="1" applyBorder="1" applyAlignment="1">
      <alignment horizontal="right" vertical="center" wrapText="1"/>
    </xf>
    <xf numFmtId="4" fontId="5" fillId="0" borderId="1" xfId="0" quotePrefix="1" applyNumberFormat="1" applyFont="1" applyBorder="1" applyAlignment="1">
      <alignment vertical="top" wrapText="1"/>
    </xf>
    <xf numFmtId="4" fontId="1" fillId="0" borderId="1" xfId="0" quotePrefix="1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right" vertical="top" wrapText="1"/>
    </xf>
    <xf numFmtId="0" fontId="10" fillId="0" borderId="1" xfId="0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top" wrapText="1"/>
    </xf>
    <xf numFmtId="4" fontId="6" fillId="0" borderId="1" xfId="0" quotePrefix="1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2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4" fontId="6" fillId="0" borderId="1" xfId="0" quotePrefix="1" applyNumberFormat="1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49" fontId="6" fillId="0" borderId="1" xfId="0" quotePrefix="1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2" fillId="0" borderId="1" xfId="0" quotePrefix="1" applyNumberFormat="1" applyFont="1" applyBorder="1" applyAlignment="1">
      <alignment horizontal="right" vertical="top" wrapText="1"/>
    </xf>
    <xf numFmtId="0" fontId="1" fillId="0" borderId="1" xfId="0" quotePrefix="1" applyFont="1" applyBorder="1" applyAlignment="1">
      <alignment horizontal="center" vertical="top" wrapText="1"/>
    </xf>
    <xf numFmtId="49" fontId="6" fillId="0" borderId="1" xfId="0" quotePrefix="1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right" vertical="top"/>
    </xf>
    <xf numFmtId="0" fontId="0" fillId="0" borderId="1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49" fontId="0" fillId="0" borderId="1" xfId="1" quotePrefix="1" applyNumberFormat="1" applyFont="1" applyBorder="1" applyAlignment="1">
      <alignment horizontal="right" vertical="top" wrapText="1"/>
    </xf>
    <xf numFmtId="0" fontId="0" fillId="0" borderId="2" xfId="0" quotePrefix="1" applyBorder="1" applyAlignment="1">
      <alignment horizontal="center" vertical="top" wrapText="1"/>
    </xf>
    <xf numFmtId="4" fontId="0" fillId="0" borderId="2" xfId="0" quotePrefix="1" applyNumberFormat="1" applyBorder="1" applyAlignment="1">
      <alignment horizontal="right" vertical="top" wrapText="1"/>
    </xf>
    <xf numFmtId="49" fontId="6" fillId="0" borderId="1" xfId="0" quotePrefix="1" applyNumberFormat="1" applyFont="1" applyBorder="1" applyAlignment="1">
      <alignment horizontal="right" vertical="top" wrapText="1"/>
    </xf>
    <xf numFmtId="0" fontId="6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164" fontId="0" fillId="0" borderId="2" xfId="0" applyNumberFormat="1" applyBorder="1" applyAlignment="1">
      <alignment horizontal="right" vertical="top" wrapText="1"/>
    </xf>
    <xf numFmtId="2" fontId="0" fillId="0" borderId="2" xfId="0" applyNumberFormat="1" applyBorder="1" applyAlignment="1">
      <alignment vertical="top"/>
    </xf>
    <xf numFmtId="165" fontId="0" fillId="0" borderId="2" xfId="0" applyNumberFormat="1" applyBorder="1" applyAlignment="1">
      <alignment vertical="top"/>
    </xf>
    <xf numFmtId="0" fontId="6" fillId="0" borderId="3" xfId="0" applyFont="1" applyBorder="1" applyAlignment="1">
      <alignment horizontal="center" vertical="center"/>
    </xf>
    <xf numFmtId="4" fontId="6" fillId="0" borderId="3" xfId="0" quotePrefix="1" applyNumberFormat="1" applyFont="1" applyBorder="1" applyAlignment="1">
      <alignment vertical="center" wrapText="1"/>
    </xf>
    <xf numFmtId="164" fontId="0" fillId="0" borderId="3" xfId="0" applyNumberFormat="1" applyBorder="1" applyAlignment="1">
      <alignment horizontal="right" vertical="top" wrapText="1"/>
    </xf>
    <xf numFmtId="2" fontId="0" fillId="0" borderId="3" xfId="0" applyNumberFormat="1" applyBorder="1" applyAlignment="1">
      <alignment vertical="top"/>
    </xf>
    <xf numFmtId="165" fontId="0" fillId="0" borderId="3" xfId="0" applyNumberFormat="1" applyBorder="1" applyAlignment="1">
      <alignment vertical="top"/>
    </xf>
    <xf numFmtId="49" fontId="6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top" wrapText="1"/>
    </xf>
    <xf numFmtId="165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view="pageBreakPreview" zoomScale="75" zoomScaleNormal="75" zoomScaleSheetLayoutView="75" workbookViewId="0">
      <selection activeCell="H4" sqref="H4"/>
    </sheetView>
  </sheetViews>
  <sheetFormatPr defaultRowHeight="12.75" x14ac:dyDescent="0.2"/>
  <cols>
    <col min="1" max="1" width="13.140625" customWidth="1"/>
    <col min="2" max="2" width="7" customWidth="1"/>
    <col min="3" max="3" width="8" customWidth="1"/>
    <col min="4" max="4" width="32.140625" customWidth="1"/>
    <col min="5" max="5" width="43.85546875" customWidth="1"/>
    <col min="6" max="10" width="13.7109375" customWidth="1"/>
  </cols>
  <sheetData>
    <row r="1" spans="1:10" x14ac:dyDescent="0.2">
      <c r="H1" t="s">
        <v>18</v>
      </c>
    </row>
    <row r="2" spans="1:10" x14ac:dyDescent="0.2">
      <c r="H2" t="s">
        <v>16</v>
      </c>
    </row>
    <row r="3" spans="1:10" x14ac:dyDescent="0.2">
      <c r="H3" t="s">
        <v>137</v>
      </c>
    </row>
    <row r="5" spans="1:10" ht="18.75" x14ac:dyDescent="0.3">
      <c r="A5" s="95" t="s">
        <v>17</v>
      </c>
      <c r="B5" s="96"/>
      <c r="C5" s="96"/>
      <c r="D5" s="96"/>
      <c r="E5" s="96"/>
      <c r="F5" s="96"/>
      <c r="G5" s="96"/>
      <c r="H5" s="96"/>
      <c r="I5" s="96"/>
      <c r="J5" s="96"/>
    </row>
    <row r="7" spans="1:10" x14ac:dyDescent="0.2">
      <c r="A7" s="1" t="s">
        <v>0</v>
      </c>
    </row>
    <row r="8" spans="1:10" x14ac:dyDescent="0.2">
      <c r="A8" t="s">
        <v>1</v>
      </c>
      <c r="J8" s="2" t="s">
        <v>2</v>
      </c>
    </row>
    <row r="9" spans="1:10" x14ac:dyDescent="0.2">
      <c r="A9" s="97" t="s">
        <v>3</v>
      </c>
      <c r="B9" s="97" t="s">
        <v>4</v>
      </c>
      <c r="C9" s="97" t="s">
        <v>5</v>
      </c>
      <c r="D9" s="98" t="s">
        <v>6</v>
      </c>
      <c r="E9" s="98" t="s">
        <v>7</v>
      </c>
      <c r="F9" s="97" t="s">
        <v>8</v>
      </c>
      <c r="G9" s="101" t="s">
        <v>9</v>
      </c>
      <c r="H9" s="98" t="s">
        <v>10</v>
      </c>
      <c r="I9" s="98" t="s">
        <v>11</v>
      </c>
      <c r="J9" s="98"/>
    </row>
    <row r="10" spans="1:10" ht="136.5" customHeight="1" x14ac:dyDescent="0.2">
      <c r="A10" s="98"/>
      <c r="B10" s="98"/>
      <c r="C10" s="98"/>
      <c r="D10" s="98"/>
      <c r="E10" s="98"/>
      <c r="F10" s="98"/>
      <c r="G10" s="101"/>
      <c r="H10" s="98"/>
      <c r="I10" s="4" t="s">
        <v>12</v>
      </c>
      <c r="J10" s="4" t="s">
        <v>13</v>
      </c>
    </row>
    <row r="11" spans="1:10" x14ac:dyDescent="0.2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9">
        <v>7</v>
      </c>
      <c r="H11" s="3">
        <v>8</v>
      </c>
      <c r="I11" s="3">
        <v>9</v>
      </c>
      <c r="J11" s="3">
        <v>10</v>
      </c>
    </row>
    <row r="12" spans="1:10" ht="30" x14ac:dyDescent="0.2">
      <c r="A12" s="44" t="s">
        <v>20</v>
      </c>
      <c r="B12" s="45"/>
      <c r="C12" s="45"/>
      <c r="D12" s="14" t="s">
        <v>21</v>
      </c>
      <c r="E12" s="3"/>
      <c r="F12" s="3"/>
      <c r="G12" s="9"/>
      <c r="H12" s="3"/>
      <c r="I12" s="3"/>
      <c r="J12" s="3"/>
    </row>
    <row r="13" spans="1:10" ht="51" x14ac:dyDescent="0.2">
      <c r="A13" s="46" t="s">
        <v>24</v>
      </c>
      <c r="B13" s="39">
        <v>9800</v>
      </c>
      <c r="C13" s="24" t="s">
        <v>23</v>
      </c>
      <c r="D13" s="11" t="s">
        <v>25</v>
      </c>
      <c r="E13" s="38" t="s">
        <v>96</v>
      </c>
      <c r="F13" s="3"/>
      <c r="G13" s="25">
        <f t="shared" ref="G13:G28" si="0">SUM(H13+I13)</f>
        <v>300000</v>
      </c>
      <c r="H13" s="3"/>
      <c r="I13" s="37">
        <v>300000</v>
      </c>
      <c r="J13" s="37">
        <v>300000</v>
      </c>
    </row>
    <row r="14" spans="1:10" ht="59.25" customHeight="1" x14ac:dyDescent="0.2">
      <c r="A14" s="46" t="s">
        <v>24</v>
      </c>
      <c r="B14" s="39">
        <v>9800</v>
      </c>
      <c r="C14" s="24" t="s">
        <v>23</v>
      </c>
      <c r="D14" s="11" t="s">
        <v>25</v>
      </c>
      <c r="E14" s="57" t="s">
        <v>59</v>
      </c>
      <c r="F14" s="13" t="s">
        <v>60</v>
      </c>
      <c r="G14" s="20"/>
      <c r="H14" s="17">
        <v>-69000</v>
      </c>
      <c r="I14" s="17">
        <v>69000</v>
      </c>
      <c r="J14" s="17">
        <v>69000</v>
      </c>
    </row>
    <row r="15" spans="1:10" ht="40.5" customHeight="1" x14ac:dyDescent="0.2">
      <c r="A15" s="47" t="s">
        <v>49</v>
      </c>
      <c r="B15" s="46" t="s">
        <v>23</v>
      </c>
      <c r="C15" s="24" t="s">
        <v>50</v>
      </c>
      <c r="D15" s="8" t="s">
        <v>46</v>
      </c>
      <c r="E15" s="11" t="s">
        <v>47</v>
      </c>
      <c r="F15" s="19" t="s">
        <v>48</v>
      </c>
      <c r="G15" s="25">
        <f t="shared" si="0"/>
        <v>35000</v>
      </c>
      <c r="H15" s="12">
        <v>35000</v>
      </c>
      <c r="I15" s="16"/>
      <c r="J15" s="25"/>
    </row>
    <row r="16" spans="1:10" ht="51.75" customHeight="1" x14ac:dyDescent="0.2">
      <c r="A16" s="47" t="s">
        <v>49</v>
      </c>
      <c r="B16" s="46" t="s">
        <v>23</v>
      </c>
      <c r="C16" s="24" t="s">
        <v>50</v>
      </c>
      <c r="D16" s="8" t="s">
        <v>46</v>
      </c>
      <c r="E16" s="11" t="s">
        <v>107</v>
      </c>
      <c r="F16" s="19"/>
      <c r="G16" s="25">
        <f t="shared" si="0"/>
        <v>135000</v>
      </c>
      <c r="H16" s="12">
        <v>135000</v>
      </c>
      <c r="I16" s="16"/>
      <c r="J16" s="16"/>
    </row>
    <row r="17" spans="1:10" ht="54" customHeight="1" x14ac:dyDescent="0.2">
      <c r="A17" s="47" t="s">
        <v>49</v>
      </c>
      <c r="B17" s="46" t="s">
        <v>23</v>
      </c>
      <c r="C17" s="24" t="s">
        <v>50</v>
      </c>
      <c r="D17" s="8" t="s">
        <v>46</v>
      </c>
      <c r="E17" s="15" t="s">
        <v>51</v>
      </c>
      <c r="F17" s="13" t="s">
        <v>108</v>
      </c>
      <c r="G17" s="25">
        <f t="shared" si="0"/>
        <v>74600</v>
      </c>
      <c r="H17" s="12">
        <v>74600</v>
      </c>
      <c r="I17" s="16"/>
      <c r="J17" s="16"/>
    </row>
    <row r="18" spans="1:10" ht="54" customHeight="1" x14ac:dyDescent="0.2">
      <c r="A18" s="47" t="s">
        <v>61</v>
      </c>
      <c r="B18" s="46" t="s">
        <v>62</v>
      </c>
      <c r="C18" s="24" t="s">
        <v>22</v>
      </c>
      <c r="D18" s="8" t="s">
        <v>63</v>
      </c>
      <c r="E18" s="15" t="s">
        <v>64</v>
      </c>
      <c r="F18" s="13" t="s">
        <v>65</v>
      </c>
      <c r="G18" s="25">
        <f t="shared" si="0"/>
        <v>-181000</v>
      </c>
      <c r="H18" s="12"/>
      <c r="I18" s="16">
        <v>-181000</v>
      </c>
      <c r="J18" s="16">
        <v>-181000</v>
      </c>
    </row>
    <row r="19" spans="1:10" ht="54" customHeight="1" x14ac:dyDescent="0.2">
      <c r="A19" s="47" t="s">
        <v>66</v>
      </c>
      <c r="B19" s="46" t="s">
        <v>67</v>
      </c>
      <c r="C19" s="24" t="s">
        <v>68</v>
      </c>
      <c r="D19" s="8" t="s">
        <v>69</v>
      </c>
      <c r="E19" s="15" t="s">
        <v>70</v>
      </c>
      <c r="F19" s="13" t="s">
        <v>71</v>
      </c>
      <c r="G19" s="25">
        <f t="shared" si="0"/>
        <v>49000</v>
      </c>
      <c r="H19" s="12">
        <v>49000</v>
      </c>
      <c r="I19" s="16"/>
      <c r="J19" s="16"/>
    </row>
    <row r="20" spans="1:10" ht="97.5" customHeight="1" x14ac:dyDescent="0.2">
      <c r="A20" s="47" t="s">
        <v>124</v>
      </c>
      <c r="B20" s="46" t="s">
        <v>125</v>
      </c>
      <c r="C20" s="24" t="s">
        <v>90</v>
      </c>
      <c r="D20" s="8" t="s">
        <v>126</v>
      </c>
      <c r="E20" s="15" t="s">
        <v>127</v>
      </c>
      <c r="F20" s="13"/>
      <c r="G20" s="25">
        <f t="shared" si="0"/>
        <v>-80000</v>
      </c>
      <c r="H20" s="12"/>
      <c r="I20" s="16">
        <v>-80000</v>
      </c>
      <c r="J20" s="16">
        <v>-80000</v>
      </c>
    </row>
    <row r="21" spans="1:10" ht="54" customHeight="1" x14ac:dyDescent="0.2">
      <c r="A21" s="47" t="s">
        <v>128</v>
      </c>
      <c r="B21" s="46" t="s">
        <v>129</v>
      </c>
      <c r="C21" s="24" t="s">
        <v>90</v>
      </c>
      <c r="D21" s="8" t="s">
        <v>130</v>
      </c>
      <c r="E21" s="15" t="s">
        <v>131</v>
      </c>
      <c r="F21" s="13"/>
      <c r="G21" s="25">
        <f t="shared" si="0"/>
        <v>-100000</v>
      </c>
      <c r="H21" s="12"/>
      <c r="I21" s="16">
        <v>-100000</v>
      </c>
      <c r="J21" s="16">
        <v>-100000</v>
      </c>
    </row>
    <row r="22" spans="1:10" ht="30.75" customHeight="1" x14ac:dyDescent="0.2">
      <c r="A22" s="48" t="s">
        <v>72</v>
      </c>
      <c r="B22" s="41"/>
      <c r="C22" s="43"/>
      <c r="D22" s="21" t="s">
        <v>73</v>
      </c>
      <c r="E22" s="15"/>
      <c r="F22" s="13"/>
      <c r="G22" s="25"/>
      <c r="H22" s="12"/>
      <c r="I22" s="16"/>
      <c r="J22" s="16"/>
    </row>
    <row r="23" spans="1:10" ht="30.75" customHeight="1" x14ac:dyDescent="0.2">
      <c r="A23" s="63" t="s">
        <v>41</v>
      </c>
      <c r="B23" s="64">
        <v>2010</v>
      </c>
      <c r="C23" s="65" t="s">
        <v>42</v>
      </c>
      <c r="D23" s="61" t="s">
        <v>43</v>
      </c>
      <c r="E23" s="61" t="s">
        <v>120</v>
      </c>
      <c r="F23" s="60" t="s">
        <v>121</v>
      </c>
      <c r="G23" s="25">
        <f t="shared" si="0"/>
        <v>400000</v>
      </c>
      <c r="H23" s="12"/>
      <c r="I23" s="16">
        <v>400000</v>
      </c>
      <c r="J23" s="16">
        <v>400000</v>
      </c>
    </row>
    <row r="24" spans="1:10" ht="54" customHeight="1" x14ac:dyDescent="0.2">
      <c r="A24" s="42" t="s">
        <v>41</v>
      </c>
      <c r="B24" s="49">
        <v>2010</v>
      </c>
      <c r="C24" s="66" t="s">
        <v>42</v>
      </c>
      <c r="D24" s="22" t="s">
        <v>43</v>
      </c>
      <c r="E24" s="62" t="s">
        <v>122</v>
      </c>
      <c r="F24" s="60" t="s">
        <v>123</v>
      </c>
      <c r="G24" s="25">
        <f t="shared" si="0"/>
        <v>13100</v>
      </c>
      <c r="H24" s="12"/>
      <c r="I24" s="16">
        <v>13100</v>
      </c>
      <c r="J24" s="16">
        <v>13100</v>
      </c>
    </row>
    <row r="25" spans="1:10" ht="54" customHeight="1" x14ac:dyDescent="0.2">
      <c r="A25" s="42" t="s">
        <v>112</v>
      </c>
      <c r="B25" s="49">
        <v>2112</v>
      </c>
      <c r="C25" s="58" t="s">
        <v>113</v>
      </c>
      <c r="D25" s="59" t="s">
        <v>114</v>
      </c>
      <c r="E25" s="102" t="s">
        <v>109</v>
      </c>
      <c r="F25" s="103" t="s">
        <v>110</v>
      </c>
      <c r="G25" s="25">
        <f t="shared" si="0"/>
        <v>-409427.02</v>
      </c>
      <c r="H25" s="12">
        <v>-409427.02</v>
      </c>
      <c r="I25" s="16"/>
      <c r="J25" s="16"/>
    </row>
    <row r="26" spans="1:10" ht="54" customHeight="1" x14ac:dyDescent="0.2">
      <c r="A26" s="42" t="s">
        <v>111</v>
      </c>
      <c r="B26" s="49">
        <v>2113</v>
      </c>
      <c r="C26" s="80" t="s">
        <v>115</v>
      </c>
      <c r="D26" s="59" t="s">
        <v>116</v>
      </c>
      <c r="E26" s="102"/>
      <c r="F26" s="103"/>
      <c r="G26" s="25">
        <f t="shared" si="0"/>
        <v>429327.02</v>
      </c>
      <c r="H26" s="12">
        <v>429327.02</v>
      </c>
      <c r="I26" s="16"/>
      <c r="J26" s="16"/>
    </row>
    <row r="27" spans="1:10" ht="54" customHeight="1" x14ac:dyDescent="0.2">
      <c r="A27" s="42" t="s">
        <v>41</v>
      </c>
      <c r="B27" s="49">
        <v>2010</v>
      </c>
      <c r="C27" s="42" t="s">
        <v>42</v>
      </c>
      <c r="D27" s="22" t="s">
        <v>43</v>
      </c>
      <c r="E27" s="23" t="s">
        <v>74</v>
      </c>
      <c r="F27" s="15" t="s">
        <v>75</v>
      </c>
      <c r="G27" s="25">
        <f t="shared" si="0"/>
        <v>54900</v>
      </c>
      <c r="H27" s="12">
        <v>22000</v>
      </c>
      <c r="I27" s="16">
        <v>32900</v>
      </c>
      <c r="J27" s="16">
        <v>32900</v>
      </c>
    </row>
    <row r="28" spans="1:10" ht="54" customHeight="1" x14ac:dyDescent="0.2">
      <c r="A28" s="42" t="s">
        <v>76</v>
      </c>
      <c r="B28" s="41">
        <v>2030</v>
      </c>
      <c r="C28" s="42" t="s">
        <v>77</v>
      </c>
      <c r="D28" s="29" t="s">
        <v>78</v>
      </c>
      <c r="E28" s="30" t="s">
        <v>79</v>
      </c>
      <c r="F28" s="19" t="s">
        <v>40</v>
      </c>
      <c r="G28" s="25">
        <f t="shared" si="0"/>
        <v>147600</v>
      </c>
      <c r="H28" s="12"/>
      <c r="I28" s="16">
        <v>147600</v>
      </c>
      <c r="J28" s="16">
        <v>147600</v>
      </c>
    </row>
    <row r="29" spans="1:10" ht="30" customHeight="1" x14ac:dyDescent="0.2">
      <c r="A29" s="48" t="s">
        <v>52</v>
      </c>
      <c r="B29" s="41"/>
      <c r="C29" s="43"/>
      <c r="D29" s="26" t="s">
        <v>53</v>
      </c>
      <c r="E29" s="15"/>
      <c r="F29" s="13"/>
      <c r="G29" s="25"/>
      <c r="H29" s="12"/>
      <c r="I29" s="16"/>
      <c r="J29" s="16"/>
    </row>
    <row r="30" spans="1:10" ht="72" customHeight="1" x14ac:dyDescent="0.2">
      <c r="A30" s="42" t="s">
        <v>132</v>
      </c>
      <c r="B30" s="42" t="s">
        <v>23</v>
      </c>
      <c r="C30" s="42" t="s">
        <v>50</v>
      </c>
      <c r="D30" s="23" t="s">
        <v>46</v>
      </c>
      <c r="E30" s="30" t="s">
        <v>133</v>
      </c>
      <c r="F30" s="13" t="s">
        <v>134</v>
      </c>
      <c r="G30" s="25">
        <f>SUM(H30+I30)</f>
        <v>4000</v>
      </c>
      <c r="H30" s="12">
        <v>4000</v>
      </c>
      <c r="I30" s="16"/>
      <c r="J30" s="16"/>
    </row>
    <row r="31" spans="1:10" ht="62.25" customHeight="1" x14ac:dyDescent="0.25">
      <c r="A31" s="47" t="s">
        <v>54</v>
      </c>
      <c r="B31" s="46" t="s">
        <v>55</v>
      </c>
      <c r="C31" s="24" t="s">
        <v>58</v>
      </c>
      <c r="D31" s="27" t="s">
        <v>57</v>
      </c>
      <c r="E31" s="28" t="s">
        <v>56</v>
      </c>
      <c r="F31" s="13" t="s">
        <v>100</v>
      </c>
      <c r="G31" s="25">
        <f>SUM(H31+I31)</f>
        <v>-60000</v>
      </c>
      <c r="H31" s="12">
        <v>-60000</v>
      </c>
      <c r="I31" s="16"/>
      <c r="J31" s="16"/>
    </row>
    <row r="32" spans="1:10" ht="15" x14ac:dyDescent="0.2">
      <c r="A32" s="50" t="s">
        <v>80</v>
      </c>
      <c r="B32" s="46"/>
      <c r="C32" s="24"/>
      <c r="D32" s="31" t="s">
        <v>81</v>
      </c>
      <c r="E32" s="28"/>
      <c r="F32" s="13"/>
      <c r="G32" s="25"/>
      <c r="H32" s="12"/>
      <c r="I32" s="16"/>
      <c r="J32" s="16"/>
    </row>
    <row r="33" spans="1:10" ht="62.25" customHeight="1" x14ac:dyDescent="0.2">
      <c r="A33" s="47" t="s">
        <v>82</v>
      </c>
      <c r="B33" s="46" t="s">
        <v>83</v>
      </c>
      <c r="C33" s="24" t="s">
        <v>84</v>
      </c>
      <c r="D33" s="32" t="s">
        <v>85</v>
      </c>
      <c r="E33" s="33" t="s">
        <v>86</v>
      </c>
      <c r="F33" s="33" t="s">
        <v>87</v>
      </c>
      <c r="G33" s="25">
        <f t="shared" ref="G33:G46" si="1">SUM(H33+I33)</f>
        <v>178200</v>
      </c>
      <c r="H33" s="12"/>
      <c r="I33" s="16">
        <v>178200</v>
      </c>
      <c r="J33" s="16">
        <v>178200</v>
      </c>
    </row>
    <row r="34" spans="1:10" ht="62.25" customHeight="1" x14ac:dyDescent="0.2">
      <c r="A34" s="53" t="s">
        <v>101</v>
      </c>
      <c r="B34" s="54"/>
      <c r="C34" s="55"/>
      <c r="D34" s="14" t="s">
        <v>102</v>
      </c>
      <c r="E34" s="33"/>
      <c r="F34" s="33"/>
      <c r="G34" s="25"/>
      <c r="H34" s="12"/>
      <c r="I34" s="16"/>
      <c r="J34" s="16"/>
    </row>
    <row r="35" spans="1:10" ht="62.25" customHeight="1" x14ac:dyDescent="0.2">
      <c r="A35" s="52">
        <v>1018410</v>
      </c>
      <c r="B35" s="49">
        <v>8410</v>
      </c>
      <c r="C35" s="42" t="s">
        <v>103</v>
      </c>
      <c r="D35" s="56" t="s">
        <v>104</v>
      </c>
      <c r="E35" s="11" t="s">
        <v>105</v>
      </c>
      <c r="F35" s="19" t="s">
        <v>106</v>
      </c>
      <c r="G35" s="25">
        <f t="shared" si="1"/>
        <v>72000</v>
      </c>
      <c r="H35" s="12">
        <v>72000</v>
      </c>
      <c r="I35" s="16"/>
      <c r="J35" s="16"/>
    </row>
    <row r="36" spans="1:10" ht="45" customHeight="1" x14ac:dyDescent="0.2">
      <c r="A36" s="51" t="s">
        <v>31</v>
      </c>
      <c r="B36" s="4" t="s">
        <v>32</v>
      </c>
      <c r="C36" s="4" t="s">
        <v>32</v>
      </c>
      <c r="D36" s="18" t="s">
        <v>33</v>
      </c>
      <c r="E36" s="33"/>
      <c r="F36" s="33"/>
      <c r="G36" s="25"/>
      <c r="H36" s="12"/>
      <c r="I36" s="16"/>
      <c r="J36" s="16"/>
    </row>
    <row r="37" spans="1:10" ht="62.25" customHeight="1" x14ac:dyDescent="0.2">
      <c r="A37" s="45" t="s">
        <v>34</v>
      </c>
      <c r="B37" s="39" t="s">
        <v>35</v>
      </c>
      <c r="C37" s="39" t="s">
        <v>36</v>
      </c>
      <c r="D37" s="8" t="s">
        <v>37</v>
      </c>
      <c r="E37" s="8" t="s">
        <v>38</v>
      </c>
      <c r="F37" s="33" t="s">
        <v>88</v>
      </c>
      <c r="G37" s="25">
        <f t="shared" si="1"/>
        <v>9000</v>
      </c>
      <c r="H37" s="25">
        <v>9000</v>
      </c>
      <c r="I37" s="16"/>
      <c r="J37" s="16"/>
    </row>
    <row r="38" spans="1:10" ht="48" customHeight="1" x14ac:dyDescent="0.2">
      <c r="A38" s="45" t="s">
        <v>26</v>
      </c>
      <c r="B38" s="39" t="s">
        <v>27</v>
      </c>
      <c r="C38" s="39" t="s">
        <v>28</v>
      </c>
      <c r="D38" s="8" t="s">
        <v>29</v>
      </c>
      <c r="E38" s="8" t="s">
        <v>30</v>
      </c>
      <c r="F38" s="33" t="s">
        <v>89</v>
      </c>
      <c r="G38" s="25">
        <f t="shared" si="1"/>
        <v>-9000</v>
      </c>
      <c r="H38" s="12">
        <v>-9000</v>
      </c>
      <c r="I38" s="16"/>
      <c r="J38" s="16"/>
    </row>
    <row r="39" spans="1:10" ht="62.25" customHeight="1" x14ac:dyDescent="0.2">
      <c r="A39" s="45">
        <v>1217670</v>
      </c>
      <c r="B39" s="39">
        <v>7670</v>
      </c>
      <c r="C39" s="47" t="s">
        <v>90</v>
      </c>
      <c r="D39" s="34" t="s">
        <v>91</v>
      </c>
      <c r="E39" s="82" t="s">
        <v>44</v>
      </c>
      <c r="F39" s="99" t="s">
        <v>45</v>
      </c>
      <c r="G39" s="25">
        <f t="shared" si="1"/>
        <v>-288300</v>
      </c>
      <c r="H39" s="12"/>
      <c r="I39" s="16">
        <v>-288300</v>
      </c>
      <c r="J39" s="16">
        <v>-288300</v>
      </c>
    </row>
    <row r="40" spans="1:10" ht="62.25" customHeight="1" x14ac:dyDescent="0.2">
      <c r="A40" s="68">
        <v>1218861</v>
      </c>
      <c r="B40" s="69">
        <v>8861</v>
      </c>
      <c r="C40" s="70" t="s">
        <v>90</v>
      </c>
      <c r="D40" s="71" t="s">
        <v>136</v>
      </c>
      <c r="E40" s="94"/>
      <c r="F40" s="100"/>
      <c r="G40" s="72">
        <f t="shared" si="1"/>
        <v>500000</v>
      </c>
      <c r="H40" s="73">
        <v>500000</v>
      </c>
      <c r="I40" s="74"/>
      <c r="J40" s="74"/>
    </row>
    <row r="41" spans="1:10" ht="62.25" customHeight="1" x14ac:dyDescent="0.2">
      <c r="A41" s="82">
        <v>1217640</v>
      </c>
      <c r="B41" s="84">
        <v>7640</v>
      </c>
      <c r="C41" s="84">
        <v>470</v>
      </c>
      <c r="D41" s="85" t="s">
        <v>117</v>
      </c>
      <c r="E41" s="89" t="s">
        <v>118</v>
      </c>
      <c r="F41" s="87" t="s">
        <v>119</v>
      </c>
      <c r="G41" s="90">
        <f>SUM(H41:I42)</f>
        <v>-147000</v>
      </c>
      <c r="H41" s="91">
        <v>-147000</v>
      </c>
      <c r="I41" s="86"/>
      <c r="J41" s="86"/>
    </row>
    <row r="42" spans="1:10" ht="5.25" customHeight="1" x14ac:dyDescent="0.2">
      <c r="A42" s="83"/>
      <c r="B42" s="84"/>
      <c r="C42" s="84"/>
      <c r="D42" s="85"/>
      <c r="E42" s="89"/>
      <c r="F42" s="88"/>
      <c r="G42" s="90"/>
      <c r="H42" s="91"/>
      <c r="I42" s="86"/>
      <c r="J42" s="86"/>
    </row>
    <row r="43" spans="1:10" ht="44.25" customHeight="1" x14ac:dyDescent="0.2">
      <c r="A43" s="75">
        <v>1516016</v>
      </c>
      <c r="B43" s="67">
        <v>6016</v>
      </c>
      <c r="C43" s="67">
        <v>620</v>
      </c>
      <c r="D43" s="76" t="s">
        <v>98</v>
      </c>
      <c r="E43" s="83" t="s">
        <v>99</v>
      </c>
      <c r="F43" s="93" t="s">
        <v>135</v>
      </c>
      <c r="G43" s="77">
        <f t="shared" si="1"/>
        <v>56000</v>
      </c>
      <c r="H43" s="78"/>
      <c r="I43" s="79">
        <v>56000</v>
      </c>
      <c r="J43" s="79">
        <v>56000</v>
      </c>
    </row>
    <row r="44" spans="1:10" ht="44.25" customHeight="1" x14ac:dyDescent="0.2">
      <c r="A44" s="52">
        <v>1517310</v>
      </c>
      <c r="B44" s="35">
        <v>7310</v>
      </c>
      <c r="C44" s="35">
        <v>443</v>
      </c>
      <c r="D44" s="40" t="s">
        <v>97</v>
      </c>
      <c r="E44" s="92"/>
      <c r="F44" s="88"/>
      <c r="G44" s="25">
        <f t="shared" si="1"/>
        <v>793000</v>
      </c>
      <c r="H44" s="12"/>
      <c r="I44" s="16">
        <v>793000</v>
      </c>
      <c r="J44" s="16">
        <v>793000</v>
      </c>
    </row>
    <row r="45" spans="1:10" ht="34.5" customHeight="1" x14ac:dyDescent="0.2">
      <c r="A45" s="45">
        <v>1517330</v>
      </c>
      <c r="B45" s="39">
        <v>7330</v>
      </c>
      <c r="C45" s="24" t="s">
        <v>22</v>
      </c>
      <c r="D45" s="36" t="s">
        <v>92</v>
      </c>
      <c r="E45" s="38" t="s">
        <v>93</v>
      </c>
      <c r="F45" s="39" t="s">
        <v>95</v>
      </c>
      <c r="G45" s="25">
        <f t="shared" si="1"/>
        <v>-409200</v>
      </c>
      <c r="H45" s="12"/>
      <c r="I45" s="16">
        <v>-409200</v>
      </c>
      <c r="J45" s="16">
        <v>-409200</v>
      </c>
    </row>
    <row r="46" spans="1:10" ht="62.25" customHeight="1" x14ac:dyDescent="0.2">
      <c r="A46" s="45">
        <v>1517461</v>
      </c>
      <c r="B46" s="39">
        <v>7461</v>
      </c>
      <c r="C46" s="24" t="s">
        <v>36</v>
      </c>
      <c r="D46" s="8" t="s">
        <v>37</v>
      </c>
      <c r="E46" s="8" t="s">
        <v>39</v>
      </c>
      <c r="F46" s="39" t="s">
        <v>94</v>
      </c>
      <c r="G46" s="25">
        <f t="shared" si="1"/>
        <v>-1432344</v>
      </c>
      <c r="H46" s="12"/>
      <c r="I46" s="25">
        <v>-1432344</v>
      </c>
      <c r="J46" s="16">
        <v>-1432344</v>
      </c>
    </row>
    <row r="47" spans="1:10" ht="15" x14ac:dyDescent="0.25">
      <c r="A47" s="5" t="s">
        <v>15</v>
      </c>
      <c r="B47" s="5" t="s">
        <v>15</v>
      </c>
      <c r="C47" s="5" t="s">
        <v>15</v>
      </c>
      <c r="D47" s="6" t="s">
        <v>14</v>
      </c>
      <c r="E47" s="6" t="s">
        <v>15</v>
      </c>
      <c r="F47" s="6" t="s">
        <v>15</v>
      </c>
      <c r="G47" s="7">
        <f>SUM(G13:G46)</f>
        <v>134456</v>
      </c>
      <c r="H47" s="7">
        <f>SUM(H13:H46)</f>
        <v>635500</v>
      </c>
      <c r="I47" s="7">
        <f>SUM(I13:I46)</f>
        <v>-501044</v>
      </c>
      <c r="J47" s="7">
        <f>SUM(J13:J46)</f>
        <v>-501044</v>
      </c>
    </row>
    <row r="48" spans="1:10" x14ac:dyDescent="0.2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ht="18.75" x14ac:dyDescent="0.3">
      <c r="A49" s="81" t="s">
        <v>19</v>
      </c>
      <c r="B49" s="81"/>
      <c r="C49" s="81"/>
      <c r="D49" s="81"/>
      <c r="E49" s="81"/>
      <c r="F49" s="81"/>
      <c r="G49" s="81"/>
      <c r="H49" s="81"/>
      <c r="I49" s="81"/>
      <c r="J49" s="81"/>
    </row>
    <row r="53" spans="1:10" x14ac:dyDescent="0.2">
      <c r="H53" s="10"/>
    </row>
  </sheetData>
  <mergeCells count="27">
    <mergeCell ref="E39:E40"/>
    <mergeCell ref="A5:J5"/>
    <mergeCell ref="A9:A10"/>
    <mergeCell ref="B9:B10"/>
    <mergeCell ref="C9:C10"/>
    <mergeCell ref="D9:D10"/>
    <mergeCell ref="E9:E10"/>
    <mergeCell ref="F9:F10"/>
    <mergeCell ref="F39:F40"/>
    <mergeCell ref="I9:J9"/>
    <mergeCell ref="H9:H10"/>
    <mergeCell ref="G9:G10"/>
    <mergeCell ref="E25:E26"/>
    <mergeCell ref="F25:F26"/>
    <mergeCell ref="A49:J49"/>
    <mergeCell ref="A41:A42"/>
    <mergeCell ref="B41:B42"/>
    <mergeCell ref="C41:C42"/>
    <mergeCell ref="D41:D42"/>
    <mergeCell ref="J41:J42"/>
    <mergeCell ref="F41:F42"/>
    <mergeCell ref="E41:E42"/>
    <mergeCell ref="G41:G42"/>
    <mergeCell ref="H41:H42"/>
    <mergeCell ref="I41:I42"/>
    <mergeCell ref="E43:E44"/>
    <mergeCell ref="F43:F44"/>
  </mergeCells>
  <phoneticPr fontId="0" type="noConversion"/>
  <pageMargins left="0.196850393700787" right="0.196850393700787" top="0.39370078740157499" bottom="0.196850393700787" header="0" footer="0"/>
  <pageSetup paperSize="9" scale="63" fitToHeight="500" orientation="landscape" r:id="rId1"/>
  <rowBreaks count="1" manualBreakCount="1">
    <brk id="2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Аркуш1</vt:lpstr>
      <vt:lpstr>Аркуш1!Область_печати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finupr</cp:lastModifiedBy>
  <cp:lastPrinted>2021-10-01T08:38:41Z</cp:lastPrinted>
  <dcterms:created xsi:type="dcterms:W3CDTF">2021-01-15T06:56:30Z</dcterms:created>
  <dcterms:modified xsi:type="dcterms:W3CDTF">2021-10-01T10:38:36Z</dcterms:modified>
</cp:coreProperties>
</file>